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Z:\共有\設計\3.MNソフト\3.ホームページ更新内容\"/>
    </mc:Choice>
  </mc:AlternateContent>
  <xr:revisionPtr revIDLastSave="0" documentId="13_ncr:1_{F1D5C350-80AB-462D-8164-DE0A94129096}" xr6:coauthVersionLast="47" xr6:coauthVersionMax="47" xr10:uidLastSave="{00000000-0000-0000-0000-000000000000}"/>
  <bookViews>
    <workbookView xWindow="-120" yWindow="-120" windowWidth="29040" windowHeight="15720" activeTab="1" xr2:uid="{00000000-000D-0000-FFFF-FFFF00000000}"/>
  </bookViews>
  <sheets>
    <sheet name="使い方" sheetId="2" r:id="rId1"/>
    <sheet name="発行図書申込用紙" sheetId="1" r:id="rId2"/>
  </sheets>
  <definedNames>
    <definedName name="_xlnm.Print_Area" localSheetId="0">使い方!$A$1:$K$58</definedName>
    <definedName name="_xlnm.Print_Area" localSheetId="1">発行図書申込用紙!$A$1:$K$114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0" i="1" l="1"/>
  <c r="I20" i="2"/>
  <c r="I31" i="2"/>
  <c r="I30" i="2"/>
  <c r="I29" i="2"/>
  <c r="I28" i="2"/>
  <c r="I27" i="2"/>
  <c r="I26" i="2"/>
  <c r="I25" i="2"/>
  <c r="I24" i="2"/>
  <c r="I23" i="2"/>
  <c r="I22" i="2"/>
  <c r="I21" i="2"/>
  <c r="I19" i="2"/>
  <c r="I18" i="2"/>
  <c r="I17" i="2"/>
  <c r="I16" i="2"/>
  <c r="I15" i="2"/>
  <c r="I14" i="2"/>
  <c r="I13" i="2"/>
  <c r="I12" i="2"/>
  <c r="I32" i="2" l="1"/>
  <c r="I34" i="2" s="1"/>
  <c r="I33" i="2" s="1"/>
  <c r="I12" i="1"/>
  <c r="I18" i="1"/>
  <c r="I31" i="1"/>
  <c r="I30" i="1"/>
  <c r="I29" i="1"/>
  <c r="I28" i="1"/>
  <c r="I27" i="1"/>
  <c r="I26" i="1"/>
  <c r="I25" i="1"/>
  <c r="I24" i="1"/>
  <c r="I23" i="1"/>
  <c r="I22" i="1"/>
  <c r="I21" i="1"/>
  <c r="I19" i="1"/>
  <c r="I17" i="1"/>
  <c r="I16" i="1"/>
  <c r="I15" i="1"/>
  <c r="I14" i="1"/>
  <c r="I13" i="1"/>
  <c r="I32" i="1" l="1"/>
  <c r="I34" i="1" s="1"/>
  <c r="I33" i="1" s="1"/>
</calcChain>
</file>

<file path=xl/sharedStrings.xml><?xml version="1.0" encoding="utf-8"?>
<sst xmlns="http://schemas.openxmlformats.org/spreadsheetml/2006/main" count="142" uniqueCount="73">
  <si>
    <t>No.</t>
  </si>
  <si>
    <t>書　　籍　　名</t>
  </si>
  <si>
    <t>②送料</t>
  </si>
  <si>
    <t>③部数</t>
  </si>
  <si>
    <t>④小計</t>
  </si>
  <si>
    <t>非会員</t>
  </si>
  <si>
    <t>会　員</t>
  </si>
  <si>
    <t>(１部当たり)</t>
  </si>
  <si>
    <t>既製コンクリート杭の施工トラブル事例集</t>
  </si>
  <si>
    <t>埋込み工法施工便覧</t>
  </si>
  <si>
    <t>N-M断面計算プログラム</t>
  </si>
  <si>
    <t>既製コンクリート杭の設計・施工 Ｑ＆Ａ集</t>
  </si>
  <si>
    <t>埋込み工法に用いる根固め液及びくい周固定液の圧縮強度試験方法</t>
  </si>
  <si>
    <t>既製コンクリート杭基礎構造設計マニュアル（建築編）</t>
  </si>
  <si>
    <t>施工技術レポート「高支持力杭工法の施工および管理DVD」</t>
  </si>
  <si>
    <t>COPITA型ﾌﾟﾚﾎﾞｰﾘﾝｸﾞ杭工法の施工ｶﾞｲﾄﾞﾗｲﾝ (土木）</t>
  </si>
  <si>
    <t>既製ｺﾝｸﾘｰﾄ杭の中掘り杭工法COPITA式施工管理要領(土木)</t>
  </si>
  <si>
    <t>既製コンクリート杭工法の施工管理要領（中掘り工法編）(建築)</t>
  </si>
  <si>
    <t>既製コンクリート杭工法の施工管理要領（プレボーリング工法編）</t>
  </si>
  <si>
    <t>COPITA型プレボーリング杭工法パンフレット</t>
  </si>
  <si>
    <t>SC杭の耐力・変形性能実験報告書</t>
  </si>
  <si>
    <t>PHC杭のせん断耐力実験報告書</t>
  </si>
  <si>
    <t>既製コンクリート杭による杭基礎の設計－土木編</t>
  </si>
  <si>
    <t>協会の</t>
  </si>
  <si>
    <t>部　　署</t>
  </si>
  <si>
    <t>電話番号</t>
  </si>
  <si>
    <t>備 考 欄</t>
  </si>
  <si>
    <t>●見積書、請求書、領収証が必要な場合などは｢備考欄｣にその旨をご記入下さい。</t>
  </si>
  <si>
    <t>●ご入金の内容が分かるように振り込み明細を枠内に貼り付け、申込書と一緒にE-メール又はFAXにてお申し込み下さい。</t>
  </si>
  <si>
    <t>●ご入金が確認できない場合、図書の発送は致しかねます。</t>
  </si>
  <si>
    <t>FAX：03-3433-5414</t>
  </si>
  <si>
    <t>①価格</t>
  </si>
  <si>
    <t>協会誌「礎（いしずえ）」　（年間1回発行）</t>
    <phoneticPr fontId="20"/>
  </si>
  <si>
    <t>E-mail：copita@c-pile.or.jp</t>
  </si>
  <si>
    <t>●振り込み手数料はご購入者様にてご負担願います。</t>
    <phoneticPr fontId="20"/>
  </si>
  <si>
    <t>口座名：一般社団法人コンクリートパイル・ポール協会</t>
    <phoneticPr fontId="20"/>
  </si>
  <si>
    <t>銀行名：ゆうちょ銀行　店名：〇一八(ｾﾞﾛｲﾁﾊﾁ)　店番：018　種目：普通預金　口座番号：5116765</t>
    <phoneticPr fontId="20"/>
  </si>
  <si>
    <t>(①+②)×③</t>
    <phoneticPr fontId="20"/>
  </si>
  <si>
    <t>(〒)</t>
    <phoneticPr fontId="20"/>
  </si>
  <si>
    <t>(フリガナ)</t>
  </si>
  <si>
    <t>(フリガナ)</t>
    <phoneticPr fontId="20"/>
  </si>
  <si>
    <t>内訳</t>
  </si>
  <si>
    <t>消費税</t>
    <rPh sb="0" eb="3">
      <t>ショウヒゼイ</t>
    </rPh>
    <phoneticPr fontId="20"/>
  </si>
  <si>
    <t>●お支払いは前払いと致します。ご入金（購入図書費+送料）の確認後、お申込み先へ図書を発送致しますので、あらかじめご入金下さい。</t>
    <phoneticPr fontId="20"/>
  </si>
  <si>
    <t>合　計</t>
    <rPh sb="0" eb="1">
      <t>ゴウ</t>
    </rPh>
    <rPh sb="2" eb="3">
      <t>ケイ</t>
    </rPh>
    <phoneticPr fontId="20"/>
  </si>
  <si>
    <t>%   対　象</t>
    <phoneticPr fontId="20"/>
  </si>
  <si>
    <t>消   費   税</t>
    <phoneticPr fontId="20"/>
  </si>
  <si>
    <t>発行図書 申込用紙</t>
    <phoneticPr fontId="20"/>
  </si>
  <si>
    <t>（税込）</t>
    <rPh sb="1" eb="2">
      <t>ゼイ</t>
    </rPh>
    <rPh sb="2" eb="3">
      <t>コ</t>
    </rPh>
    <phoneticPr fontId="20"/>
  </si>
  <si>
    <t>（税込）</t>
    <phoneticPr fontId="20"/>
  </si>
  <si>
    <t>円</t>
    <rPh sb="0" eb="1">
      <t>エン</t>
    </rPh>
    <phoneticPr fontId="20"/>
  </si>
  <si>
    <t>振込明細貼付欄</t>
    <rPh sb="0" eb="2">
      <t>フリコミ</t>
    </rPh>
    <rPh sb="2" eb="4">
      <t>メイサイ</t>
    </rPh>
    <rPh sb="4" eb="6">
      <t>ハリツ</t>
    </rPh>
    <rPh sb="6" eb="7">
      <t>ラン</t>
    </rPh>
    <phoneticPr fontId="20"/>
  </si>
  <si>
    <t>※発行図書は会員/非会員で金額が異なります(送料は同額です)。以下のプルダウンの選択をお願いいたします。</t>
    <rPh sb="1" eb="3">
      <t>ハッコウ</t>
    </rPh>
    <rPh sb="3" eb="5">
      <t>トショ</t>
    </rPh>
    <rPh sb="6" eb="8">
      <t>カイイン</t>
    </rPh>
    <rPh sb="9" eb="10">
      <t>ヒ</t>
    </rPh>
    <rPh sb="10" eb="12">
      <t>カイイン</t>
    </rPh>
    <rPh sb="13" eb="15">
      <t>キンガク</t>
    </rPh>
    <rPh sb="16" eb="17">
      <t>コト</t>
    </rPh>
    <rPh sb="22" eb="24">
      <t>ソウリョウ</t>
    </rPh>
    <rPh sb="25" eb="27">
      <t>ドウガク</t>
    </rPh>
    <rPh sb="31" eb="33">
      <t>イカ</t>
    </rPh>
    <rPh sb="40" eb="42">
      <t>センタク</t>
    </rPh>
    <rPh sb="44" eb="45">
      <t>ネガ</t>
    </rPh>
    <phoneticPr fontId="20"/>
  </si>
  <si>
    <t>●問い合わせ先／一般社団法人コンクリートパイル・ポール協会　TEL：03-5733-5881　FAX:03-3433-5414</t>
  </si>
  <si>
    <t>会 社 名
(所属団体名)</t>
    <rPh sb="7" eb="12">
      <t>ショゾクダンタイメイ</t>
    </rPh>
    <phoneticPr fontId="20"/>
  </si>
  <si>
    <t>送 付 先 住 所</t>
    <rPh sb="0" eb="1">
      <t>ソウ</t>
    </rPh>
    <rPh sb="2" eb="3">
      <t>ヅケ</t>
    </rPh>
    <rPh sb="4" eb="5">
      <t>サキ</t>
    </rPh>
    <phoneticPr fontId="20"/>
  </si>
  <si>
    <t>メールアドレス</t>
    <phoneticPr fontId="20"/>
  </si>
  <si>
    <t>※購入される【③部数】のみ入力してください。自動で計算されます。</t>
    <rPh sb="1" eb="3">
      <t>コウニュウ</t>
    </rPh>
    <rPh sb="8" eb="10">
      <t>ブスウ</t>
    </rPh>
    <rPh sb="13" eb="15">
      <t>ニュウリョク</t>
    </rPh>
    <rPh sb="22" eb="24">
      <t>ジドウ</t>
    </rPh>
    <rPh sb="25" eb="27">
      <t>ケイサン</t>
    </rPh>
    <phoneticPr fontId="20"/>
  </si>
  <si>
    <r>
      <t>CPRCパイル（85N/mm</t>
    </r>
    <r>
      <rPr>
        <vertAlign val="superscript"/>
        <sz val="9"/>
        <color theme="1"/>
        <rFont val="游ゴシック"/>
        <family val="3"/>
        <charset val="128"/>
      </rPr>
      <t>2</t>
    </r>
    <r>
      <rPr>
        <sz val="9"/>
        <color theme="1"/>
        <rFont val="游ゴシック"/>
        <family val="3"/>
        <charset val="128"/>
      </rPr>
      <t>）パンフレット</t>
    </r>
  </si>
  <si>
    <r>
      <t>CPRCパイル（105N/mm</t>
    </r>
    <r>
      <rPr>
        <vertAlign val="superscript"/>
        <sz val="9"/>
        <color theme="1"/>
        <rFont val="游ゴシック"/>
        <family val="3"/>
        <charset val="128"/>
      </rPr>
      <t>2</t>
    </r>
    <r>
      <rPr>
        <sz val="9"/>
        <color theme="1"/>
        <rFont val="游ゴシック"/>
        <family val="3"/>
        <charset val="128"/>
      </rPr>
      <t>）パンフレット</t>
    </r>
  </si>
  <si>
    <r>
      <t>●</t>
    </r>
    <r>
      <rPr>
        <sz val="10"/>
        <color theme="1"/>
        <rFont val="游ゴシック"/>
        <family val="3"/>
        <charset val="128"/>
      </rPr>
      <t>銀行のお振込み控え、振込明細書をもって領収証に代えさせていただきます。</t>
    </r>
  </si>
  <si>
    <r>
      <t>●必要事項のご記入後、</t>
    </r>
    <r>
      <rPr>
        <b/>
        <u/>
        <sz val="10"/>
        <color theme="1"/>
        <rFont val="游ゴシック"/>
        <family val="3"/>
        <charset val="128"/>
      </rPr>
      <t>次ページに振り込み明細を貼り付け、申込書と一緒に E-メール又は FAX</t>
    </r>
    <r>
      <rPr>
        <sz val="10"/>
        <color theme="1"/>
        <rFont val="游ゴシック"/>
        <family val="3"/>
        <charset val="128"/>
      </rPr>
      <t>にてお申込み下さい。</t>
    </r>
    <phoneticPr fontId="20"/>
  </si>
  <si>
    <t>氏　名</t>
    <phoneticPr fontId="20"/>
  </si>
  <si>
    <r>
      <t>(必須)会員、非会員</t>
    </r>
    <r>
      <rPr>
        <b/>
        <sz val="11"/>
        <color theme="1"/>
        <rFont val="游ゴシック"/>
        <family val="3"/>
        <charset val="128"/>
      </rPr>
      <t>どちらかを選択してください</t>
    </r>
    <r>
      <rPr>
        <b/>
        <sz val="11"/>
        <rFont val="游ゴシック"/>
        <family val="3"/>
        <charset val="128"/>
      </rPr>
      <t>。</t>
    </r>
    <rPh sb="4" eb="6">
      <t>カイイン</t>
    </rPh>
    <rPh sb="7" eb="10">
      <t>ヒカイイン</t>
    </rPh>
    <rPh sb="15" eb="17">
      <t>センタク</t>
    </rPh>
    <phoneticPr fontId="20"/>
  </si>
  <si>
    <t>勤務先</t>
  </si>
  <si>
    <r>
      <t>(必須) 会員、非会員</t>
    </r>
    <r>
      <rPr>
        <b/>
        <sz val="11"/>
        <color theme="1"/>
        <rFont val="游ゴシック"/>
        <family val="3"/>
        <charset val="128"/>
      </rPr>
      <t>どちらかを選択してください</t>
    </r>
    <rPh sb="5" eb="7">
      <t>カイイン</t>
    </rPh>
    <rPh sb="8" eb="11">
      <t>ヒカイイン</t>
    </rPh>
    <rPh sb="16" eb="18">
      <t>センタク</t>
    </rPh>
    <phoneticPr fontId="20"/>
  </si>
  <si>
    <r>
      <rPr>
        <b/>
        <sz val="11"/>
        <color rgb="FFFF0000"/>
        <rFont val="游ゴシック"/>
        <family val="3"/>
        <charset val="128"/>
      </rPr>
      <t>(必須) 勤務先、自宅</t>
    </r>
    <r>
      <rPr>
        <b/>
        <sz val="11"/>
        <color theme="1"/>
        <rFont val="游ゴシック"/>
        <family val="3"/>
        <charset val="128"/>
      </rPr>
      <t>どちらかを選択してください</t>
    </r>
    <r>
      <rPr>
        <b/>
        <sz val="11"/>
        <rFont val="游ゴシック"/>
        <family val="3"/>
        <charset val="128"/>
      </rPr>
      <t>。</t>
    </r>
    <rPh sb="5" eb="8">
      <t>キンムサキ</t>
    </rPh>
    <rPh sb="9" eb="11">
      <t>ジタク</t>
    </rPh>
    <rPh sb="16" eb="18">
      <t>センタク</t>
    </rPh>
    <phoneticPr fontId="20"/>
  </si>
  <si>
    <t>会員</t>
  </si>
  <si>
    <t>●問い合わせ先／一般社団法人コンクリートパイル・ポール協会(登録番号：T6010405017772) TEL：03-5733-5881 FAX:03-3433-5414</t>
    <rPh sb="30" eb="32">
      <t>トウロク</t>
    </rPh>
    <rPh sb="32" eb="34">
      <t>バンゴウ</t>
    </rPh>
    <phoneticPr fontId="20"/>
  </si>
  <si>
    <t>既製コンクリート杭の施工管理　（2023年4月）</t>
    <phoneticPr fontId="20"/>
  </si>
  <si>
    <t>協会誌「COPITA」　　（年間1回発行）</t>
    <phoneticPr fontId="20"/>
  </si>
  <si>
    <t>N-M断面計算プログラム</t>
    <phoneticPr fontId="20"/>
  </si>
  <si>
    <t>　(N-M断面計算プログラムのみ、メールにてデータを送付いたします。)</t>
    <rPh sb="26" eb="28">
      <t>ソウフ</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</si>
</sst>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
  </numFmts>
  <fonts count="4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800080"/>
      <name val="游ゴシック"/>
      <family val="2"/>
      <charset val="128"/>
      <scheme val="minor"/>
    </font>
    <font>
      <sz val="6"/>
      <name val="游ゴシック"/>
      <family val="2"/>
      <charset val="128"/>
      <scheme val="minor"/>
    </font>
    <font>
      <b/>
      <sz val="18"/>
      <color theme="1"/>
      <name val="游ゴシック"/>
      <family val="3"/>
      <charset val="128"/>
    </font>
    <font>
      <sz val="11"/>
      <color theme="1"/>
      <name val="游ゴシック"/>
      <family val="3"/>
      <charset val="128"/>
    </font>
    <font>
      <b/>
      <sz val="11"/>
      <color theme="1"/>
      <name val="游ゴシック"/>
      <family val="3"/>
      <charset val="128"/>
    </font>
    <font>
      <b/>
      <sz val="11"/>
      <color rgb="FFFF0000"/>
      <name val="游ゴシック"/>
      <family val="3"/>
      <charset val="128"/>
    </font>
    <font>
      <b/>
      <sz val="8"/>
      <color rgb="FFFF0000"/>
      <name val="游ゴシック"/>
      <family val="3"/>
      <charset val="128"/>
    </font>
    <font>
      <b/>
      <sz val="20"/>
      <color theme="1"/>
      <name val="游ゴシック"/>
      <family val="3"/>
      <charset val="128"/>
    </font>
    <font>
      <b/>
      <sz val="12"/>
      <color theme="1"/>
      <name val="游ゴシック"/>
      <family val="3"/>
      <charset val="128"/>
    </font>
    <font>
      <b/>
      <sz val="10.5"/>
      <color theme="1"/>
      <name val="游ゴシック"/>
      <family val="3"/>
      <charset val="128"/>
    </font>
    <font>
      <b/>
      <sz val="10.5"/>
      <color rgb="FFFF0000"/>
      <name val="游ゴシック"/>
      <family val="3"/>
      <charset val="128"/>
    </font>
    <font>
      <sz val="10"/>
      <color theme="1"/>
      <name val="游ゴシック"/>
      <family val="3"/>
      <charset val="128"/>
    </font>
    <font>
      <b/>
      <sz val="10"/>
      <color theme="1"/>
      <name val="游ゴシック"/>
      <family val="3"/>
      <charset val="128"/>
    </font>
    <font>
      <b/>
      <sz val="10"/>
      <color rgb="FFFF0000"/>
      <name val="游ゴシック"/>
      <family val="3"/>
      <charset val="128"/>
    </font>
    <font>
      <b/>
      <sz val="8"/>
      <color theme="1"/>
      <name val="游ゴシック"/>
      <family val="3"/>
      <charset val="128"/>
    </font>
    <font>
      <sz val="9"/>
      <color theme="1"/>
      <name val="游ゴシック"/>
      <family val="3"/>
      <charset val="128"/>
    </font>
    <font>
      <vertAlign val="superscript"/>
      <sz val="9"/>
      <color theme="1"/>
      <name val="游ゴシック"/>
      <family val="3"/>
      <charset val="128"/>
    </font>
    <font>
      <b/>
      <u/>
      <sz val="10"/>
      <color theme="1"/>
      <name val="游ゴシック"/>
      <family val="3"/>
      <charset val="128"/>
    </font>
    <font>
      <sz val="20"/>
      <color theme="1"/>
      <name val="游ゴシック"/>
      <family val="3"/>
      <charset val="128"/>
    </font>
    <font>
      <b/>
      <sz val="16"/>
      <color theme="1"/>
      <name val="游ゴシック"/>
      <family val="3"/>
      <charset val="128"/>
    </font>
    <font>
      <sz val="16"/>
      <color theme="1"/>
      <name val="游ゴシック"/>
      <family val="3"/>
      <charset val="128"/>
    </font>
    <font>
      <b/>
      <sz val="11"/>
      <name val="游ゴシック"/>
      <family val="3"/>
      <charset val="128"/>
    </font>
    <font>
      <sz val="10"/>
      <name val="游ゴシック"/>
      <family val="3"/>
      <charset val="128"/>
    </font>
    <font>
      <sz val="9"/>
      <name val="游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bottom style="double">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ck">
        <color indexed="64"/>
      </left>
      <right style="thick">
        <color indexed="64"/>
      </right>
      <top/>
      <bottom/>
      <diagonal/>
    </border>
    <border>
      <left style="medium">
        <color indexed="64"/>
      </left>
      <right style="medium">
        <color indexed="64"/>
      </right>
      <top style="medium">
        <color indexed="64"/>
      </top>
      <bottom style="medium">
        <color indexed="64"/>
      </bottom>
      <diagonal/>
    </border>
    <border>
      <left/>
      <right style="double">
        <color indexed="64"/>
      </right>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dotted">
        <color indexed="64"/>
      </right>
      <top style="medium">
        <color indexed="64"/>
      </top>
      <bottom style="dotted">
        <color indexed="64"/>
      </bottom>
      <diagonal/>
    </border>
    <border>
      <left style="thick">
        <color indexed="64"/>
      </left>
      <right style="thick">
        <color indexed="64"/>
      </right>
      <top/>
      <bottom style="medium">
        <color indexed="64"/>
      </bottom>
      <diagonal/>
    </border>
    <border>
      <left style="thick">
        <color indexed="64"/>
      </left>
      <right style="thick">
        <color indexed="64"/>
      </right>
      <top style="medium">
        <color indexed="64"/>
      </top>
      <bottom/>
      <diagonal/>
    </border>
    <border>
      <left style="thick">
        <color indexed="64"/>
      </left>
      <right style="thick">
        <color indexed="64"/>
      </right>
      <top style="medium">
        <color indexed="64"/>
      </top>
      <bottom style="medium">
        <color indexed="64"/>
      </bottom>
      <diagonal/>
    </border>
    <border>
      <left style="dotted">
        <color indexed="64"/>
      </left>
      <right/>
      <top style="medium">
        <color indexed="64"/>
      </top>
      <bottom style="medium">
        <color indexed="64"/>
      </bottom>
      <diagonal/>
    </border>
    <border>
      <left style="hair">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hair">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s>
  <cellStyleXfs count="45">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163">
    <xf numFmtId="0" fontId="0" fillId="0" borderId="0" xfId="0">
      <alignment vertical="center"/>
    </xf>
    <xf numFmtId="0" fontId="21" fillId="0" borderId="0" xfId="0" applyFont="1" applyAlignment="1">
      <alignment horizontal="centerContinuous" vertical="center"/>
    </xf>
    <xf numFmtId="0" fontId="22" fillId="0" borderId="0" xfId="0" applyFont="1" applyAlignment="1">
      <alignment horizontal="centerContinuous" vertical="center"/>
    </xf>
    <xf numFmtId="0" fontId="22" fillId="0" borderId="0" xfId="0" applyFont="1">
      <alignment vertical="center"/>
    </xf>
    <xf numFmtId="0" fontId="23" fillId="0" borderId="0" xfId="0" applyFont="1" applyAlignment="1">
      <alignment horizontal="left" vertical="center"/>
    </xf>
    <xf numFmtId="0" fontId="22" fillId="0" borderId="0" xfId="0" applyFont="1" applyAlignment="1">
      <alignment horizontal="left" vertical="center"/>
    </xf>
    <xf numFmtId="0" fontId="24" fillId="0" borderId="25" xfId="0" applyFont="1" applyBorder="1" applyAlignment="1">
      <alignment horizontal="left" vertical="center"/>
    </xf>
    <xf numFmtId="0" fontId="25" fillId="0" borderId="24" xfId="0" applyFont="1" applyBorder="1" applyAlignment="1">
      <alignment horizontal="left" vertical="center"/>
    </xf>
    <xf numFmtId="0" fontId="22" fillId="0" borderId="27" xfId="0" applyFont="1" applyBorder="1" applyAlignment="1">
      <alignment horizontal="centerContinuous" vertical="center"/>
    </xf>
    <xf numFmtId="0" fontId="26" fillId="0" borderId="0" xfId="0" applyFont="1" applyAlignment="1">
      <alignment horizontal="centerContinuous" vertical="center"/>
    </xf>
    <xf numFmtId="0" fontId="23" fillId="0" borderId="15" xfId="0" applyFont="1" applyBorder="1" applyAlignment="1">
      <alignment horizontal="center" vertical="center" wrapText="1"/>
    </xf>
    <xf numFmtId="14" fontId="22" fillId="0" borderId="0" xfId="0" applyNumberFormat="1" applyFont="1">
      <alignment vertical="center"/>
    </xf>
    <xf numFmtId="0" fontId="28" fillId="0" borderId="0" xfId="0" applyFont="1" applyAlignment="1">
      <alignment horizontal="center" vertical="center" wrapText="1"/>
    </xf>
    <xf numFmtId="0" fontId="27" fillId="0" borderId="0" xfId="0" applyFont="1" applyAlignment="1">
      <alignment horizontal="center" vertical="center"/>
    </xf>
    <xf numFmtId="14" fontId="22" fillId="0" borderId="0" xfId="0" applyNumberFormat="1" applyFont="1" applyAlignment="1">
      <alignment horizontal="right" vertical="center"/>
    </xf>
    <xf numFmtId="0" fontId="29" fillId="0" borderId="0" xfId="0" applyFont="1" applyAlignment="1">
      <alignment horizontal="left" vertical="center"/>
    </xf>
    <xf numFmtId="0" fontId="31" fillId="0" borderId="17" xfId="0" applyFont="1" applyBorder="1" applyAlignment="1">
      <alignment horizontal="center" vertical="center"/>
    </xf>
    <xf numFmtId="0" fontId="31" fillId="0" borderId="17" xfId="0" applyFont="1" applyBorder="1" applyAlignment="1">
      <alignment horizontal="centerContinuous" vertical="center"/>
    </xf>
    <xf numFmtId="0" fontId="31" fillId="0" borderId="27" xfId="0" applyFont="1" applyBorder="1" applyAlignment="1">
      <alignment horizontal="centerContinuous" vertical="center"/>
    </xf>
    <xf numFmtId="0" fontId="30" fillId="0" borderId="17" xfId="0" applyFont="1" applyBorder="1" applyAlignment="1">
      <alignment horizontal="center" vertical="center"/>
    </xf>
    <xf numFmtId="0" fontId="31" fillId="0" borderId="12" xfId="0" applyFont="1" applyBorder="1" applyAlignment="1">
      <alignment horizontal="centerContinuous" vertical="center"/>
    </xf>
    <xf numFmtId="0" fontId="31" fillId="0" borderId="11" xfId="0" applyFont="1" applyBorder="1" applyAlignment="1">
      <alignment horizontal="centerContinuous" vertical="center" wrapText="1"/>
    </xf>
    <xf numFmtId="0" fontId="31" fillId="0" borderId="14" xfId="0" applyFont="1" applyBorder="1" applyAlignment="1">
      <alignment horizontal="centerContinuous" vertical="center"/>
    </xf>
    <xf numFmtId="0" fontId="30" fillId="0" borderId="0" xfId="0" applyFont="1" applyAlignment="1">
      <alignment horizontal="center" vertical="center" wrapText="1"/>
    </xf>
    <xf numFmtId="0" fontId="31" fillId="0" borderId="11" xfId="0" applyFont="1" applyBorder="1" applyAlignment="1">
      <alignment horizontal="center" vertical="center"/>
    </xf>
    <xf numFmtId="0" fontId="31" fillId="0" borderId="11" xfId="0" applyFont="1" applyBorder="1" applyAlignment="1">
      <alignment horizontal="center" vertical="center" wrapText="1"/>
    </xf>
    <xf numFmtId="0" fontId="33" fillId="0" borderId="12" xfId="0" applyFont="1" applyBorder="1" applyAlignment="1">
      <alignment horizontal="center" vertical="center" wrapText="1"/>
    </xf>
    <xf numFmtId="0" fontId="22" fillId="0" borderId="12" xfId="0" applyFont="1" applyBorder="1" applyAlignment="1">
      <alignment horizontal="center" vertical="center"/>
    </xf>
    <xf numFmtId="0" fontId="30" fillId="0" borderId="13" xfId="0" applyFont="1" applyBorder="1" applyAlignment="1">
      <alignment horizontal="center" vertical="center" wrapText="1"/>
    </xf>
    <xf numFmtId="0" fontId="34" fillId="0" borderId="14" xfId="0" applyFont="1" applyBorder="1">
      <alignment vertical="center"/>
    </xf>
    <xf numFmtId="0" fontId="34" fillId="0" borderId="12" xfId="0" applyFont="1" applyBorder="1">
      <alignment vertical="center"/>
    </xf>
    <xf numFmtId="3" fontId="30" fillId="0" borderId="11" xfId="0" applyNumberFormat="1" applyFont="1" applyBorder="1">
      <alignment vertical="center"/>
    </xf>
    <xf numFmtId="38" fontId="30" fillId="0" borderId="11" xfId="1" applyFont="1" applyBorder="1" applyAlignment="1">
      <alignment horizontal="right" vertical="center"/>
    </xf>
    <xf numFmtId="38" fontId="30" fillId="0" borderId="13" xfId="1" applyFont="1" applyBorder="1" applyAlignment="1">
      <alignment horizontal="right" vertical="center"/>
    </xf>
    <xf numFmtId="38" fontId="30" fillId="0" borderId="12" xfId="1" applyFont="1" applyBorder="1" applyAlignment="1">
      <alignment horizontal="right" vertical="center"/>
    </xf>
    <xf numFmtId="0" fontId="30" fillId="0" borderId="37" xfId="0" applyFont="1" applyBorder="1" applyAlignment="1">
      <alignment vertical="center" wrapText="1"/>
    </xf>
    <xf numFmtId="0" fontId="30" fillId="0" borderId="11" xfId="0" applyFont="1" applyBorder="1" applyAlignment="1">
      <alignment horizontal="center" vertical="center" wrapText="1"/>
    </xf>
    <xf numFmtId="0" fontId="34" fillId="0" borderId="15" xfId="0" applyFont="1" applyBorder="1">
      <alignment vertical="center"/>
    </xf>
    <xf numFmtId="0" fontId="34" fillId="0" borderId="26" xfId="0" applyFont="1" applyBorder="1">
      <alignment vertical="center"/>
    </xf>
    <xf numFmtId="3" fontId="30" fillId="0" borderId="16" xfId="0" applyNumberFormat="1" applyFont="1" applyBorder="1">
      <alignment vertical="center"/>
    </xf>
    <xf numFmtId="38" fontId="30" fillId="0" borderId="16" xfId="1" applyFont="1" applyBorder="1" applyAlignment="1">
      <alignment horizontal="right" vertical="center"/>
    </xf>
    <xf numFmtId="0" fontId="30" fillId="0" borderId="16" xfId="0" applyFont="1" applyBorder="1">
      <alignment vertical="center"/>
    </xf>
    <xf numFmtId="38" fontId="30" fillId="0" borderId="31" xfId="1" applyFont="1" applyBorder="1" applyAlignment="1">
      <alignment horizontal="right" vertical="center"/>
    </xf>
    <xf numFmtId="38" fontId="30" fillId="0" borderId="26" xfId="1" applyFont="1" applyBorder="1" applyAlignment="1">
      <alignment horizontal="right" vertical="center"/>
    </xf>
    <xf numFmtId="0" fontId="30" fillId="0" borderId="39" xfId="0" applyFont="1" applyBorder="1" applyAlignment="1">
      <alignment vertical="center" wrapText="1"/>
    </xf>
    <xf numFmtId="0" fontId="30" fillId="0" borderId="16" xfId="0" applyFont="1" applyBorder="1" applyAlignment="1">
      <alignment horizontal="center" vertical="center" wrapText="1"/>
    </xf>
    <xf numFmtId="0" fontId="34" fillId="0" borderId="0" xfId="0" applyFont="1">
      <alignment vertical="center"/>
    </xf>
    <xf numFmtId="3" fontId="30" fillId="0" borderId="0" xfId="0" applyNumberFormat="1" applyFont="1">
      <alignment vertical="center"/>
    </xf>
    <xf numFmtId="0" fontId="22" fillId="0" borderId="15" xfId="0" applyFont="1" applyBorder="1">
      <alignment vertical="center"/>
    </xf>
    <xf numFmtId="38" fontId="31" fillId="0" borderId="26" xfId="1" applyFont="1" applyBorder="1" applyAlignment="1">
      <alignment horizontal="right" vertical="center"/>
    </xf>
    <xf numFmtId="38" fontId="30" fillId="0" borderId="16" xfId="1" applyFont="1" applyBorder="1" applyAlignment="1">
      <alignment horizontal="center" vertical="center"/>
    </xf>
    <xf numFmtId="0" fontId="34" fillId="0" borderId="0" xfId="0" applyFont="1" applyAlignment="1">
      <alignment horizontal="right" vertical="center" wrapText="1"/>
    </xf>
    <xf numFmtId="0" fontId="30" fillId="0" borderId="0" xfId="0" applyFont="1">
      <alignment vertical="center"/>
    </xf>
    <xf numFmtId="3" fontId="30" fillId="0" borderId="24" xfId="0" applyNumberFormat="1" applyFont="1" applyBorder="1" applyAlignment="1">
      <alignment horizontal="center" vertical="center"/>
    </xf>
    <xf numFmtId="0" fontId="30" fillId="0" borderId="12" xfId="0" applyFont="1" applyBorder="1" applyAlignment="1">
      <alignment horizontal="right" vertical="center" wrapText="1"/>
    </xf>
    <xf numFmtId="0" fontId="30" fillId="0" borderId="11" xfId="0" applyFont="1" applyBorder="1" applyAlignment="1">
      <alignment horizontal="center" vertical="center"/>
    </xf>
    <xf numFmtId="3" fontId="30" fillId="0" borderId="13" xfId="0" applyNumberFormat="1" applyFont="1" applyBorder="1" applyAlignment="1">
      <alignment horizontal="center" vertical="center"/>
    </xf>
    <xf numFmtId="0" fontId="30" fillId="0" borderId="26" xfId="0" applyFont="1" applyBorder="1" applyAlignment="1">
      <alignment horizontal="center" vertical="center" wrapText="1"/>
    </xf>
    <xf numFmtId="0" fontId="30" fillId="0" borderId="16" xfId="0" applyFont="1" applyBorder="1" applyAlignment="1">
      <alignment horizontal="center" vertical="center"/>
    </xf>
    <xf numFmtId="3" fontId="30" fillId="0" borderId="0" xfId="0" applyNumberFormat="1" applyFont="1" applyAlignment="1">
      <alignment horizontal="center" vertical="center"/>
    </xf>
    <xf numFmtId="0" fontId="30" fillId="0" borderId="17" xfId="0" applyFont="1" applyBorder="1" applyAlignment="1">
      <alignment horizontal="center" vertical="center" wrapText="1"/>
    </xf>
    <xf numFmtId="177" fontId="22" fillId="0" borderId="0" xfId="1" applyNumberFormat="1" applyFont="1" applyBorder="1" applyAlignment="1">
      <alignment horizontal="right"/>
    </xf>
    <xf numFmtId="0" fontId="30" fillId="0" borderId="27" xfId="0" applyFont="1" applyBorder="1" applyAlignment="1">
      <alignment horizontal="center" vertical="center" wrapText="1"/>
    </xf>
    <xf numFmtId="0" fontId="34" fillId="0" borderId="36" xfId="0" applyFont="1" applyBorder="1" applyAlignment="1">
      <alignment horizontal="center" vertical="center"/>
    </xf>
    <xf numFmtId="0" fontId="34" fillId="0" borderId="46" xfId="0" applyFont="1" applyBorder="1" applyAlignment="1">
      <alignment horizontal="center" vertical="center"/>
    </xf>
    <xf numFmtId="0" fontId="30" fillId="0" borderId="0" xfId="0" applyFont="1" applyAlignment="1">
      <alignment vertical="center" wrapText="1"/>
    </xf>
    <xf numFmtId="0" fontId="22" fillId="0" borderId="32" xfId="0" applyFont="1" applyBorder="1" applyAlignment="1">
      <alignment horizontal="centerContinuous" vertical="center"/>
    </xf>
    <xf numFmtId="0" fontId="31" fillId="0" borderId="18" xfId="0" applyFont="1" applyBorder="1" applyAlignment="1">
      <alignment horizontal="centerContinuous" vertical="center"/>
    </xf>
    <xf numFmtId="0" fontId="22" fillId="0" borderId="19" xfId="0" applyFont="1" applyBorder="1" applyAlignment="1">
      <alignment horizontal="centerContinuous" vertical="center"/>
    </xf>
    <xf numFmtId="0" fontId="22" fillId="0" borderId="20" xfId="0" applyFont="1" applyBorder="1" applyAlignment="1">
      <alignment horizontal="centerContinuous" vertical="center"/>
    </xf>
    <xf numFmtId="0" fontId="31" fillId="0" borderId="22" xfId="0" applyFont="1" applyBorder="1" applyAlignment="1">
      <alignment horizontal="centerContinuous" vertical="center"/>
    </xf>
    <xf numFmtId="0" fontId="22" fillId="0" borderId="10" xfId="0" applyFont="1" applyBorder="1" applyAlignment="1">
      <alignment horizontal="centerContinuous" vertical="center"/>
    </xf>
    <xf numFmtId="0" fontId="22" fillId="0" borderId="21" xfId="0" applyFont="1" applyBorder="1" applyAlignment="1">
      <alignment horizontal="centerContinuous" vertical="center"/>
    </xf>
    <xf numFmtId="0" fontId="26" fillId="0" borderId="0" xfId="0" applyFont="1" applyAlignment="1">
      <alignment horizontal="centerContinuous"/>
    </xf>
    <xf numFmtId="0" fontId="22" fillId="0" borderId="0" xfId="0" applyFont="1" applyAlignment="1">
      <alignment horizontal="centerContinuous"/>
    </xf>
    <xf numFmtId="0" fontId="23" fillId="0" borderId="0" xfId="0" applyFont="1" applyAlignment="1">
      <alignment horizontal="centerContinuous"/>
    </xf>
    <xf numFmtId="0" fontId="37" fillId="0" borderId="0" xfId="0" applyFont="1" applyAlignment="1">
      <alignment horizontal="center" vertical="center"/>
    </xf>
    <xf numFmtId="0" fontId="30" fillId="0" borderId="0" xfId="0" applyFont="1" applyAlignment="1">
      <alignment horizontal="center" vertical="center"/>
    </xf>
    <xf numFmtId="0" fontId="23" fillId="0" borderId="0" xfId="0" applyFont="1" applyAlignment="1"/>
    <xf numFmtId="0" fontId="22" fillId="0" borderId="0" xfId="0" applyFont="1" applyAlignment="1"/>
    <xf numFmtId="0" fontId="39" fillId="0" borderId="0" xfId="0" applyFont="1">
      <alignment vertical="center"/>
    </xf>
    <xf numFmtId="0" fontId="34" fillId="0" borderId="49" xfId="0" applyFont="1" applyBorder="1" applyAlignment="1">
      <alignment horizontal="center" vertical="center"/>
    </xf>
    <xf numFmtId="176" fontId="30" fillId="0" borderId="53" xfId="0" applyNumberFormat="1" applyFont="1" applyBorder="1" applyAlignment="1">
      <alignment horizontal="left" vertical="center"/>
    </xf>
    <xf numFmtId="177" fontId="23" fillId="0" borderId="15" xfId="1" applyNumberFormat="1" applyFont="1" applyBorder="1" applyAlignment="1">
      <alignment horizontal="right" vertical="center"/>
    </xf>
    <xf numFmtId="177" fontId="22" fillId="0" borderId="14" xfId="1" applyNumberFormat="1" applyFont="1" applyBorder="1" applyAlignment="1">
      <alignment horizontal="right" vertical="center"/>
    </xf>
    <xf numFmtId="0" fontId="41" fillId="0" borderId="13" xfId="0" applyFont="1" applyBorder="1" applyAlignment="1">
      <alignment horizontal="center" vertical="center" wrapText="1"/>
    </xf>
    <xf numFmtId="0" fontId="42" fillId="0" borderId="15" xfId="0" applyFont="1" applyBorder="1">
      <alignment vertical="center"/>
    </xf>
    <xf numFmtId="0" fontId="42" fillId="0" borderId="26" xfId="0" applyFont="1" applyBorder="1">
      <alignment vertical="center"/>
    </xf>
    <xf numFmtId="3" fontId="41" fillId="0" borderId="16" xfId="0" applyNumberFormat="1" applyFont="1" applyBorder="1">
      <alignment vertical="center"/>
    </xf>
    <xf numFmtId="38" fontId="41" fillId="0" borderId="16" xfId="1" applyFont="1" applyFill="1" applyBorder="1" applyAlignment="1">
      <alignment horizontal="right" vertical="center"/>
    </xf>
    <xf numFmtId="38" fontId="41" fillId="0" borderId="13" xfId="1" applyFont="1" applyFill="1" applyBorder="1" applyAlignment="1">
      <alignment horizontal="right" vertical="center"/>
    </xf>
    <xf numFmtId="38" fontId="41" fillId="0" borderId="12" xfId="1" applyFont="1" applyFill="1" applyBorder="1" applyAlignment="1">
      <alignment horizontal="right" vertical="center"/>
    </xf>
    <xf numFmtId="0" fontId="41" fillId="0" borderId="37" xfId="0" applyFont="1" applyBorder="1" applyAlignment="1">
      <alignment vertical="center" wrapText="1"/>
    </xf>
    <xf numFmtId="0" fontId="41" fillId="0" borderId="11" xfId="0" applyFont="1" applyBorder="1" applyAlignment="1">
      <alignment horizontal="center" vertical="center" wrapText="1"/>
    </xf>
    <xf numFmtId="38" fontId="30" fillId="0" borderId="16" xfId="1" applyFont="1" applyFill="1" applyBorder="1" applyAlignment="1">
      <alignment horizontal="right" vertical="center"/>
    </xf>
    <xf numFmtId="38" fontId="30" fillId="0" borderId="13" xfId="1" applyFont="1" applyFill="1" applyBorder="1" applyAlignment="1">
      <alignment horizontal="right" vertical="center"/>
    </xf>
    <xf numFmtId="38" fontId="30" fillId="0" borderId="12" xfId="1" applyFont="1" applyFill="1" applyBorder="1" applyAlignment="1">
      <alignment horizontal="right" vertical="center"/>
    </xf>
    <xf numFmtId="38" fontId="30" fillId="0" borderId="0" xfId="1" applyFont="1" applyFill="1" applyBorder="1" applyAlignment="1">
      <alignment horizontal="right" vertical="center"/>
    </xf>
    <xf numFmtId="0" fontId="30" fillId="0" borderId="24" xfId="0" applyFont="1" applyBorder="1" applyAlignment="1">
      <alignment horizontal="center" vertical="center"/>
    </xf>
    <xf numFmtId="0" fontId="30" fillId="0" borderId="29" xfId="0" applyFont="1" applyBorder="1" applyAlignment="1">
      <alignment horizontal="center" vertical="center"/>
    </xf>
    <xf numFmtId="0" fontId="30" fillId="0" borderId="13" xfId="0" applyFont="1" applyBorder="1" applyAlignment="1">
      <alignment horizontal="center" vertical="center"/>
    </xf>
    <xf numFmtId="0" fontId="22" fillId="0" borderId="50" xfId="0" applyFont="1" applyBorder="1" applyAlignment="1">
      <alignment horizontal="left" vertical="center"/>
    </xf>
    <xf numFmtId="0" fontId="22" fillId="0" borderId="51" xfId="0" applyFont="1" applyBorder="1" applyAlignment="1">
      <alignment horizontal="left" vertical="center"/>
    </xf>
    <xf numFmtId="0" fontId="22" fillId="0" borderId="52" xfId="0" applyFont="1" applyBorder="1" applyAlignment="1">
      <alignment horizontal="left" vertical="center"/>
    </xf>
    <xf numFmtId="0" fontId="30" fillId="0" borderId="41" xfId="0" applyFont="1" applyBorder="1" applyAlignment="1">
      <alignment horizontal="left" vertical="center"/>
    </xf>
    <xf numFmtId="0" fontId="22" fillId="0" borderId="42" xfId="0" applyFont="1" applyBorder="1" applyAlignment="1">
      <alignment horizontal="left" vertical="center"/>
    </xf>
    <xf numFmtId="0" fontId="22" fillId="0" borderId="43" xfId="0" applyFont="1" applyBorder="1" applyAlignment="1">
      <alignment horizontal="left" vertical="center"/>
    </xf>
    <xf numFmtId="0" fontId="22" fillId="0" borderId="33" xfId="0" applyFont="1" applyBorder="1" applyAlignment="1">
      <alignment horizontal="left" vertical="center"/>
    </xf>
    <xf numFmtId="0" fontId="22" fillId="0" borderId="34" xfId="0" applyFont="1" applyBorder="1" applyAlignment="1">
      <alignment horizontal="left" vertical="center"/>
    </xf>
    <xf numFmtId="0" fontId="22" fillId="0" borderId="35" xfId="0" applyFont="1" applyBorder="1" applyAlignment="1">
      <alignment horizontal="left" vertical="center"/>
    </xf>
    <xf numFmtId="0" fontId="30" fillId="0" borderId="15" xfId="0" applyFont="1" applyBorder="1" applyAlignment="1">
      <alignment horizontal="left" vertical="center"/>
    </xf>
    <xf numFmtId="0" fontId="22" fillId="0" borderId="26" xfId="0" applyFont="1" applyBorder="1" applyAlignment="1">
      <alignment horizontal="left" vertical="center"/>
    </xf>
    <xf numFmtId="0" fontId="22" fillId="0" borderId="16" xfId="0" applyFont="1" applyBorder="1" applyAlignment="1">
      <alignment horizontal="left" vertical="center"/>
    </xf>
    <xf numFmtId="0" fontId="30" fillId="0" borderId="25"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23" xfId="0" applyFont="1" applyBorder="1" applyAlignment="1">
      <alignment horizontal="center" vertical="center" wrapText="1"/>
    </xf>
    <xf numFmtId="0" fontId="23" fillId="0" borderId="36" xfId="0" applyFont="1" applyBorder="1">
      <alignment vertical="center"/>
    </xf>
    <xf numFmtId="0" fontId="34" fillId="0" borderId="47" xfId="0" applyFont="1" applyBorder="1">
      <alignment vertical="center"/>
    </xf>
    <xf numFmtId="176" fontId="23" fillId="33" borderId="47" xfId="0" applyNumberFormat="1" applyFont="1" applyFill="1" applyBorder="1" applyAlignment="1">
      <alignment horizontal="center" vertical="center"/>
    </xf>
    <xf numFmtId="176" fontId="23" fillId="33" borderId="48" xfId="0" applyNumberFormat="1" applyFont="1" applyFill="1" applyBorder="1" applyAlignment="1">
      <alignment horizontal="center" vertical="center"/>
    </xf>
    <xf numFmtId="176" fontId="30" fillId="0" borderId="54" xfId="0" applyNumberFormat="1" applyFont="1" applyBorder="1">
      <alignment vertical="center"/>
    </xf>
    <xf numFmtId="176" fontId="30" fillId="0" borderId="55" xfId="0" applyNumberFormat="1" applyFont="1" applyBorder="1">
      <alignment vertical="center"/>
    </xf>
    <xf numFmtId="0" fontId="30" fillId="0" borderId="26" xfId="0" applyFont="1" applyBorder="1" applyAlignment="1">
      <alignment horizontal="left" vertical="center"/>
    </xf>
    <xf numFmtId="0" fontId="30" fillId="0" borderId="16" xfId="0" applyFont="1" applyBorder="1" applyAlignment="1">
      <alignment horizontal="left" vertical="center"/>
    </xf>
    <xf numFmtId="0" fontId="30" fillId="0" borderId="15" xfId="0" applyFont="1" applyBorder="1" applyAlignment="1">
      <alignment horizontal="center" vertical="center"/>
    </xf>
    <xf numFmtId="0" fontId="30" fillId="0" borderId="16" xfId="0" applyFont="1" applyBorder="1" applyAlignment="1">
      <alignment horizontal="center" vertical="center"/>
    </xf>
    <xf numFmtId="0" fontId="30" fillId="0" borderId="15" xfId="0" applyFont="1" applyBorder="1" applyAlignment="1">
      <alignment horizontal="center" vertical="center" wrapText="1"/>
    </xf>
    <xf numFmtId="0" fontId="30" fillId="0" borderId="16" xfId="0" applyFont="1" applyBorder="1" applyAlignment="1">
      <alignment horizontal="center" vertical="center" wrapText="1"/>
    </xf>
    <xf numFmtId="0" fontId="31" fillId="0" borderId="0" xfId="0" applyFont="1" applyAlignment="1">
      <alignment horizontal="center" vertical="center"/>
    </xf>
    <xf numFmtId="0" fontId="30" fillId="0" borderId="44" xfId="0" applyFont="1" applyBorder="1" applyAlignment="1">
      <alignment horizontal="left" vertical="center"/>
    </xf>
    <xf numFmtId="0" fontId="30" fillId="0" borderId="42" xfId="0" applyFont="1" applyBorder="1" applyAlignment="1">
      <alignment horizontal="left" vertical="center"/>
    </xf>
    <xf numFmtId="0" fontId="30" fillId="0" borderId="43" xfId="0" applyFont="1" applyBorder="1" applyAlignment="1">
      <alignment horizontal="left" vertical="center"/>
    </xf>
    <xf numFmtId="0" fontId="30" fillId="0" borderId="45" xfId="0" applyFont="1" applyBorder="1" applyAlignment="1">
      <alignment horizontal="left" vertical="center"/>
    </xf>
    <xf numFmtId="0" fontId="30" fillId="0" borderId="33" xfId="0" applyFont="1" applyBorder="1" applyAlignment="1">
      <alignment horizontal="left" vertical="center"/>
    </xf>
    <xf numFmtId="0" fontId="30" fillId="0" borderId="34" xfId="0" applyFont="1" applyBorder="1" applyAlignment="1">
      <alignment horizontal="left" vertical="center"/>
    </xf>
    <xf numFmtId="0" fontId="30" fillId="0" borderId="35" xfId="0" applyFont="1" applyBorder="1" applyAlignment="1">
      <alignment horizontal="left" vertical="center"/>
    </xf>
    <xf numFmtId="0" fontId="22" fillId="0" borderId="15" xfId="0" applyFont="1" applyBorder="1" applyAlignment="1">
      <alignment horizontal="left" vertical="center"/>
    </xf>
    <xf numFmtId="0" fontId="31" fillId="0" borderId="0" xfId="0" applyFont="1" applyAlignment="1">
      <alignment horizontal="justify" vertical="center" wrapText="1"/>
    </xf>
    <xf numFmtId="0" fontId="30" fillId="0" borderId="0" xfId="0" applyFont="1">
      <alignment vertical="center"/>
    </xf>
    <xf numFmtId="0" fontId="30" fillId="0" borderId="0" xfId="0" applyFont="1" applyAlignment="1">
      <alignment horizontal="justify" vertical="center" wrapText="1"/>
    </xf>
    <xf numFmtId="0" fontId="27" fillId="33" borderId="40" xfId="0" applyFont="1" applyFill="1" applyBorder="1" applyAlignment="1">
      <alignment horizontal="center" vertical="center"/>
    </xf>
    <xf numFmtId="0" fontId="27" fillId="33" borderId="16" xfId="0" applyFont="1" applyFill="1" applyBorder="1" applyAlignment="1">
      <alignment horizontal="center" vertical="center"/>
    </xf>
    <xf numFmtId="0" fontId="30" fillId="0" borderId="24"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13" xfId="0" applyFont="1" applyBorder="1" applyAlignment="1">
      <alignment horizontal="center" vertical="center" wrapText="1"/>
    </xf>
    <xf numFmtId="0" fontId="34" fillId="0" borderId="0" xfId="0" applyFont="1" applyAlignment="1">
      <alignment horizontal="right" vertical="center" wrapText="1"/>
    </xf>
    <xf numFmtId="0" fontId="31" fillId="0" borderId="25" xfId="0" applyFont="1" applyBorder="1" applyAlignment="1">
      <alignment horizontal="center" vertical="center"/>
    </xf>
    <xf numFmtId="0" fontId="31" fillId="0" borderId="17" xfId="0" applyFont="1" applyBorder="1" applyAlignment="1">
      <alignment horizontal="center" vertical="center"/>
    </xf>
    <xf numFmtId="0" fontId="31" fillId="0" borderId="27" xfId="0" applyFont="1" applyBorder="1" applyAlignment="1">
      <alignment horizontal="center" vertical="center"/>
    </xf>
    <xf numFmtId="0" fontId="31" fillId="0" borderId="28" xfId="0" applyFont="1" applyBorder="1" applyAlignment="1">
      <alignment horizontal="center" vertical="center"/>
    </xf>
    <xf numFmtId="0" fontId="31" fillId="0" borderId="23" xfId="0" applyFont="1" applyBorder="1" applyAlignment="1">
      <alignment horizontal="center" vertical="center"/>
    </xf>
    <xf numFmtId="0" fontId="31" fillId="0" borderId="14" xfId="0" applyFont="1" applyBorder="1" applyAlignment="1">
      <alignment horizontal="center" vertical="center"/>
    </xf>
    <xf numFmtId="0" fontId="31" fillId="0" borderId="12" xfId="0" applyFont="1" applyBorder="1" applyAlignment="1">
      <alignment horizontal="center" vertical="center"/>
    </xf>
    <xf numFmtId="0" fontId="31" fillId="0" borderId="11" xfId="0" applyFont="1" applyBorder="1" applyAlignment="1">
      <alignment horizontal="center" vertical="center"/>
    </xf>
    <xf numFmtId="0" fontId="32" fillId="33" borderId="38" xfId="0" applyFont="1" applyFill="1" applyBorder="1" applyAlignment="1">
      <alignment horizontal="center" vertical="center"/>
    </xf>
    <xf numFmtId="0" fontId="32" fillId="33" borderId="30" xfId="0" applyFont="1" applyFill="1" applyBorder="1" applyAlignment="1">
      <alignment horizontal="center" vertical="center"/>
    </xf>
    <xf numFmtId="0" fontId="32" fillId="33" borderId="37" xfId="0" applyFont="1" applyFill="1" applyBorder="1" applyAlignment="1">
      <alignment horizontal="center" vertical="center"/>
    </xf>
    <xf numFmtId="0" fontId="30" fillId="0" borderId="0" xfId="0" applyFont="1" applyAlignment="1">
      <alignment horizontal="left" vertical="center" wrapText="1"/>
    </xf>
    <xf numFmtId="0" fontId="38" fillId="0" borderId="0" xfId="0" applyFont="1" applyAlignment="1">
      <alignment horizontal="center" vertical="center" wrapText="1"/>
    </xf>
    <xf numFmtId="0" fontId="38" fillId="0" borderId="0" xfId="0" applyFont="1" applyAlignment="1">
      <alignment horizontal="center" vertical="center"/>
    </xf>
  </cellXfs>
  <cellStyles count="45">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3" builtinId="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表示済みのハイパーリンク" xfId="44" builtinId="9" customBuiltin="1"/>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153457</xdr:colOff>
      <xdr:row>3</xdr:row>
      <xdr:rowOff>116417</xdr:rowOff>
    </xdr:from>
    <xdr:to>
      <xdr:col>6</xdr:col>
      <xdr:colOff>658283</xdr:colOff>
      <xdr:row>7</xdr:row>
      <xdr:rowOff>31750</xdr:rowOff>
    </xdr:to>
    <xdr:sp macro="" textlink="">
      <xdr:nvSpPr>
        <xdr:cNvPr id="3" name="吹き出し: 円形 2">
          <a:extLst>
            <a:ext uri="{FF2B5EF4-FFF2-40B4-BE49-F238E27FC236}">
              <a16:creationId xmlns:a16="http://schemas.microsoft.com/office/drawing/2014/main" id="{0549221D-515C-4CDF-B9C3-8292F9615A10}"/>
            </a:ext>
          </a:extLst>
        </xdr:cNvPr>
        <xdr:cNvSpPr/>
      </xdr:nvSpPr>
      <xdr:spPr bwMode="auto">
        <a:xfrm>
          <a:off x="4211107" y="935567"/>
          <a:ext cx="1895476" cy="782108"/>
        </a:xfrm>
        <a:prstGeom prst="wedgeEllipseCallout">
          <a:avLst>
            <a:gd name="adj1" fmla="val -63198"/>
            <a:gd name="adj2" fmla="val -905"/>
          </a:avLst>
        </a:prstGeom>
        <a:solidFill>
          <a:schemeClr val="accent1">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50" b="0" cap="none" spc="0">
              <a:ln w="0"/>
              <a:solidFill>
                <a:schemeClr val="tx1"/>
              </a:solidFill>
              <a:effectLst>
                <a:outerShdw blurRad="38100" dist="19050" dir="2700000" algn="tl" rotWithShape="0">
                  <a:schemeClr val="dk1">
                    <a:alpha val="40000"/>
                  </a:schemeClr>
                </a:outerShdw>
              </a:effectLst>
            </a:rPr>
            <a:t>①はじめに、こちらを選択してください</a:t>
          </a:r>
        </a:p>
      </xdr:txBody>
    </xdr:sp>
    <xdr:clientData/>
  </xdr:twoCellAnchor>
  <xdr:twoCellAnchor>
    <xdr:from>
      <xdr:col>7</xdr:col>
      <xdr:colOff>76200</xdr:colOff>
      <xdr:row>3</xdr:row>
      <xdr:rowOff>66675</xdr:rowOff>
    </xdr:from>
    <xdr:to>
      <xdr:col>10</xdr:col>
      <xdr:colOff>76200</xdr:colOff>
      <xdr:row>6</xdr:row>
      <xdr:rowOff>123825</xdr:rowOff>
    </xdr:to>
    <xdr:sp macro="" textlink="">
      <xdr:nvSpPr>
        <xdr:cNvPr id="4" name="吹き出し: 円形 3">
          <a:extLst>
            <a:ext uri="{FF2B5EF4-FFF2-40B4-BE49-F238E27FC236}">
              <a16:creationId xmlns:a16="http://schemas.microsoft.com/office/drawing/2014/main" id="{77E4BAF0-B674-4DE8-B1E9-A7D213FD8F66}"/>
            </a:ext>
          </a:extLst>
        </xdr:cNvPr>
        <xdr:cNvSpPr/>
      </xdr:nvSpPr>
      <xdr:spPr bwMode="auto">
        <a:xfrm>
          <a:off x="6219825" y="885825"/>
          <a:ext cx="2200275" cy="685800"/>
        </a:xfrm>
        <a:prstGeom prst="wedgeEllipseCallout">
          <a:avLst>
            <a:gd name="adj1" fmla="val -30452"/>
            <a:gd name="adj2" fmla="val 112793"/>
          </a:avLst>
        </a:prstGeom>
        <a:solidFill>
          <a:schemeClr val="accent1">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50" b="0" cap="none" spc="0">
              <a:ln w="0"/>
              <a:solidFill>
                <a:schemeClr val="tx1"/>
              </a:solidFill>
              <a:effectLst>
                <a:outerShdw blurRad="38100" dist="19050" dir="2700000" algn="tl" rotWithShape="0">
                  <a:schemeClr val="dk1">
                    <a:alpha val="40000"/>
                  </a:schemeClr>
                </a:outerShdw>
              </a:effectLst>
            </a:rPr>
            <a:t>②次に部数を入力してください。計算されます。</a:t>
          </a:r>
        </a:p>
      </xdr:txBody>
    </xdr:sp>
    <xdr:clientData/>
  </xdr:twoCellAnchor>
  <xdr:twoCellAnchor>
    <xdr:from>
      <xdr:col>1</xdr:col>
      <xdr:colOff>923925</xdr:colOff>
      <xdr:row>31</xdr:row>
      <xdr:rowOff>95250</xdr:rowOff>
    </xdr:from>
    <xdr:to>
      <xdr:col>4</xdr:col>
      <xdr:colOff>542926</xdr:colOff>
      <xdr:row>34</xdr:row>
      <xdr:rowOff>162983</xdr:rowOff>
    </xdr:to>
    <xdr:sp macro="" textlink="">
      <xdr:nvSpPr>
        <xdr:cNvPr id="2" name="吹き出し: 円形 1">
          <a:extLst>
            <a:ext uri="{FF2B5EF4-FFF2-40B4-BE49-F238E27FC236}">
              <a16:creationId xmlns:a16="http://schemas.microsoft.com/office/drawing/2014/main" id="{5A4C8C53-404B-42E5-8405-31A6723D6428}"/>
            </a:ext>
          </a:extLst>
        </xdr:cNvPr>
        <xdr:cNvSpPr/>
      </xdr:nvSpPr>
      <xdr:spPr bwMode="auto">
        <a:xfrm>
          <a:off x="1209675" y="7458075"/>
          <a:ext cx="3390901" cy="782108"/>
        </a:xfrm>
        <a:prstGeom prst="wedgeEllipseCallout">
          <a:avLst>
            <a:gd name="adj1" fmla="val 66522"/>
            <a:gd name="adj2" fmla="val 64859"/>
          </a:avLst>
        </a:prstGeom>
        <a:solidFill>
          <a:schemeClr val="accent1">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50" b="0" cap="none" spc="0">
              <a:ln w="0"/>
              <a:solidFill>
                <a:schemeClr val="tx1"/>
              </a:solidFill>
              <a:effectLst>
                <a:outerShdw blurRad="38100" dist="19050" dir="2700000" algn="tl" rotWithShape="0">
                  <a:schemeClr val="dk1">
                    <a:alpha val="40000"/>
                  </a:schemeClr>
                </a:outerShdw>
              </a:effectLst>
            </a:rPr>
            <a:t>③こちらを選択してください。</a:t>
          </a:r>
          <a:endParaRPr kumimoji="1" lang="en-US" altLang="ja-JP" sz="105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050" b="0" cap="none" spc="0">
              <a:ln w="0"/>
              <a:solidFill>
                <a:schemeClr val="tx1"/>
              </a:solidFill>
              <a:effectLst>
                <a:outerShdw blurRad="38100" dist="19050" dir="2700000" algn="tl" rotWithShape="0">
                  <a:schemeClr val="dk1">
                    <a:alpha val="40000"/>
                  </a:schemeClr>
                </a:outerShdw>
              </a:effectLst>
            </a:rPr>
            <a:t>　以下、必要事項を入力してください。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241526</xdr:colOff>
      <xdr:row>60</xdr:row>
      <xdr:rowOff>59532</xdr:rowOff>
    </xdr:from>
    <xdr:to>
      <xdr:col>9</xdr:col>
      <xdr:colOff>71438</xdr:colOff>
      <xdr:row>109</xdr:row>
      <xdr:rowOff>47625</xdr:rowOff>
    </xdr:to>
    <xdr:sp macro="" textlink="">
      <xdr:nvSpPr>
        <xdr:cNvPr id="2051" name="Rectangle 6">
          <a:extLst>
            <a:ext uri="{FF2B5EF4-FFF2-40B4-BE49-F238E27FC236}">
              <a16:creationId xmlns:a16="http://schemas.microsoft.com/office/drawing/2014/main" id="{70513EC9-D7A5-0B36-1784-9D987ACD2918}"/>
            </a:ext>
          </a:extLst>
        </xdr:cNvPr>
        <xdr:cNvSpPr>
          <a:spLocks noChangeArrowheads="1"/>
        </xdr:cNvSpPr>
      </xdr:nvSpPr>
      <xdr:spPr bwMode="auto">
        <a:xfrm>
          <a:off x="241526" y="13632657"/>
          <a:ext cx="7807100" cy="1183481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936D4-9808-499A-A84E-5C4BCC098FA4}">
  <sheetPr>
    <pageSetUpPr fitToPage="1"/>
  </sheetPr>
  <dimension ref="A1:J58"/>
  <sheetViews>
    <sheetView showGridLines="0" view="pageBreakPreview" topLeftCell="A3" zoomScale="80" zoomScaleNormal="90" zoomScaleSheetLayoutView="80" workbookViewId="0">
      <selection activeCell="R22" sqref="R22"/>
    </sheetView>
  </sheetViews>
  <sheetFormatPr defaultRowHeight="18.75" x14ac:dyDescent="0.4"/>
  <cols>
    <col min="1" max="1" width="3.75" style="3" bestFit="1" customWidth="1"/>
    <col min="2" max="2" width="14.25" style="3" customWidth="1"/>
    <col min="3" max="3" width="8.375" style="3" customWidth="1"/>
    <col min="4" max="4" width="26.875" style="3" customWidth="1"/>
    <col min="5" max="8" width="9.125" style="3" customWidth="1"/>
    <col min="9" max="9" width="15.125" style="3" customWidth="1"/>
    <col min="10" max="10" width="4.625" style="3" customWidth="1"/>
    <col min="11" max="11" width="2.5" style="3" customWidth="1"/>
    <col min="12" max="16384" width="9" style="3"/>
  </cols>
  <sheetData>
    <row r="1" spans="1:10" ht="24.95" customHeight="1" x14ac:dyDescent="0.4">
      <c r="A1" s="1" t="s">
        <v>47</v>
      </c>
      <c r="B1" s="2"/>
      <c r="C1" s="2"/>
      <c r="D1" s="2"/>
      <c r="E1" s="2"/>
      <c r="F1" s="2"/>
      <c r="G1" s="2"/>
      <c r="H1" s="2"/>
      <c r="I1" s="2"/>
      <c r="J1" s="2"/>
    </row>
    <row r="2" spans="1:10" ht="15" customHeight="1" x14ac:dyDescent="0.4">
      <c r="A2" s="1"/>
      <c r="B2" s="2"/>
      <c r="C2" s="2"/>
      <c r="D2" s="2"/>
      <c r="E2" s="2"/>
      <c r="F2" s="2"/>
      <c r="G2" s="2"/>
      <c r="H2" s="2"/>
      <c r="I2" s="2"/>
      <c r="J2" s="2"/>
    </row>
    <row r="3" spans="1:10" ht="24.95" customHeight="1" x14ac:dyDescent="0.4">
      <c r="A3" s="1"/>
      <c r="B3" s="4" t="s">
        <v>52</v>
      </c>
      <c r="C3" s="2"/>
      <c r="D3" s="2"/>
      <c r="E3" s="2"/>
      <c r="F3" s="2"/>
      <c r="G3" s="2"/>
      <c r="H3" s="2"/>
      <c r="I3" s="2"/>
      <c r="J3" s="2"/>
    </row>
    <row r="4" spans="1:10" ht="12" customHeight="1" thickBot="1" x14ac:dyDescent="0.45">
      <c r="A4" s="1"/>
      <c r="B4" s="5"/>
      <c r="C4" s="2"/>
      <c r="D4" s="2"/>
      <c r="E4" s="2"/>
      <c r="F4" s="2"/>
      <c r="G4" s="2"/>
      <c r="H4" s="2"/>
      <c r="I4" s="2"/>
      <c r="J4" s="2"/>
    </row>
    <row r="5" spans="1:10" ht="18.95" customHeight="1" thickBot="1" x14ac:dyDescent="0.45">
      <c r="A5" s="1"/>
      <c r="B5" s="6" t="s">
        <v>65</v>
      </c>
      <c r="C5" s="7"/>
      <c r="D5" s="8"/>
      <c r="E5" s="2"/>
      <c r="F5" s="2"/>
      <c r="G5" s="2"/>
      <c r="H5" s="2"/>
    </row>
    <row r="6" spans="1:10" ht="18.95" customHeight="1" thickBot="1" x14ac:dyDescent="0.45">
      <c r="A6" s="9"/>
      <c r="B6" s="10" t="s">
        <v>23</v>
      </c>
      <c r="C6" s="143" t="s">
        <v>5</v>
      </c>
      <c r="D6" s="144"/>
      <c r="E6" s="2"/>
      <c r="I6" s="11"/>
      <c r="J6" s="11"/>
    </row>
    <row r="7" spans="1:10" ht="18.95" customHeight="1" x14ac:dyDescent="0.4">
      <c r="A7" s="9"/>
      <c r="B7" s="12"/>
      <c r="C7" s="13"/>
      <c r="D7" s="13"/>
      <c r="E7" s="2"/>
      <c r="I7" s="14"/>
      <c r="J7" s="14"/>
    </row>
    <row r="8" spans="1:10" ht="18" customHeight="1" thickBot="1" x14ac:dyDescent="0.45">
      <c r="A8" s="9"/>
      <c r="B8" s="15" t="s">
        <v>57</v>
      </c>
      <c r="C8" s="13"/>
      <c r="D8" s="13"/>
      <c r="E8" s="13"/>
      <c r="F8" s="2"/>
      <c r="G8" s="2"/>
      <c r="H8" s="2"/>
      <c r="I8" s="14">
        <v>45036</v>
      </c>
      <c r="J8" s="14"/>
    </row>
    <row r="9" spans="1:10" ht="18" customHeight="1" x14ac:dyDescent="0.4">
      <c r="A9" s="98" t="s">
        <v>0</v>
      </c>
      <c r="B9" s="149" t="s">
        <v>1</v>
      </c>
      <c r="C9" s="150"/>
      <c r="D9" s="151"/>
      <c r="E9" s="17" t="s">
        <v>31</v>
      </c>
      <c r="F9" s="18"/>
      <c r="G9" s="16" t="s">
        <v>2</v>
      </c>
      <c r="H9" s="157" t="s">
        <v>3</v>
      </c>
      <c r="I9" s="19" t="s">
        <v>4</v>
      </c>
      <c r="J9" s="145" t="s">
        <v>0</v>
      </c>
    </row>
    <row r="10" spans="1:10" ht="18" customHeight="1" thickBot="1" x14ac:dyDescent="0.45">
      <c r="A10" s="99"/>
      <c r="B10" s="152"/>
      <c r="C10" s="131"/>
      <c r="D10" s="153"/>
      <c r="E10" s="20" t="s">
        <v>48</v>
      </c>
      <c r="F10" s="21"/>
      <c r="G10" s="22" t="s">
        <v>49</v>
      </c>
      <c r="H10" s="158"/>
      <c r="I10" s="23"/>
      <c r="J10" s="146"/>
    </row>
    <row r="11" spans="1:10" ht="18" customHeight="1" thickBot="1" x14ac:dyDescent="0.45">
      <c r="A11" s="100"/>
      <c r="B11" s="154"/>
      <c r="C11" s="155"/>
      <c r="D11" s="156"/>
      <c r="E11" s="24" t="s">
        <v>5</v>
      </c>
      <c r="F11" s="25" t="s">
        <v>6</v>
      </c>
      <c r="G11" s="26" t="s">
        <v>7</v>
      </c>
      <c r="H11" s="159"/>
      <c r="I11" s="27" t="s">
        <v>37</v>
      </c>
      <c r="J11" s="147"/>
    </row>
    <row r="12" spans="1:10" ht="18.95" customHeight="1" thickBot="1" x14ac:dyDescent="0.45">
      <c r="A12" s="28">
        <v>1</v>
      </c>
      <c r="B12" s="29" t="s">
        <v>8</v>
      </c>
      <c r="C12" s="30"/>
      <c r="D12" s="31"/>
      <c r="E12" s="32">
        <v>1430</v>
      </c>
      <c r="F12" s="33">
        <v>1320</v>
      </c>
      <c r="G12" s="34">
        <v>110</v>
      </c>
      <c r="H12" s="35"/>
      <c r="I12" s="32" t="str">
        <f>IF(H12="","",(IF($C$6="会員",(F12+G12)*H12,(E12+G12)*H12)))</f>
        <v/>
      </c>
      <c r="J12" s="36">
        <v>1</v>
      </c>
    </row>
    <row r="13" spans="1:10" ht="18.95" customHeight="1" thickBot="1" x14ac:dyDescent="0.45">
      <c r="A13" s="28">
        <v>2</v>
      </c>
      <c r="B13" s="37" t="s">
        <v>9</v>
      </c>
      <c r="C13" s="38"/>
      <c r="D13" s="39"/>
      <c r="E13" s="40">
        <v>4070</v>
      </c>
      <c r="F13" s="33">
        <v>3740</v>
      </c>
      <c r="G13" s="34">
        <v>330</v>
      </c>
      <c r="H13" s="35"/>
      <c r="I13" s="40" t="str">
        <f t="shared" ref="I13:I31" si="0">IF(H13="","",(IF($C$6="会員",(F13+G13)*H13,(E13+G13)*H13)))</f>
        <v/>
      </c>
      <c r="J13" s="36">
        <v>2</v>
      </c>
    </row>
    <row r="14" spans="1:10" ht="18.95" customHeight="1" thickBot="1" x14ac:dyDescent="0.45">
      <c r="A14" s="28">
        <v>3</v>
      </c>
      <c r="B14" s="37" t="s">
        <v>10</v>
      </c>
      <c r="C14" s="38"/>
      <c r="D14" s="39"/>
      <c r="E14" s="40">
        <v>11660</v>
      </c>
      <c r="F14" s="33">
        <v>10560</v>
      </c>
      <c r="G14" s="34">
        <v>1100</v>
      </c>
      <c r="H14" s="35"/>
      <c r="I14" s="40" t="str">
        <f t="shared" si="0"/>
        <v/>
      </c>
      <c r="J14" s="36">
        <v>3</v>
      </c>
    </row>
    <row r="15" spans="1:10" ht="18.95" customHeight="1" thickBot="1" x14ac:dyDescent="0.45">
      <c r="A15" s="28">
        <v>4</v>
      </c>
      <c r="B15" s="29" t="s">
        <v>70</v>
      </c>
      <c r="C15" s="30"/>
      <c r="D15" s="39"/>
      <c r="E15" s="40">
        <v>550</v>
      </c>
      <c r="F15" s="33">
        <v>330</v>
      </c>
      <c r="G15" s="34">
        <v>55</v>
      </c>
      <c r="H15" s="35"/>
      <c r="I15" s="40" t="str">
        <f t="shared" si="0"/>
        <v/>
      </c>
      <c r="J15" s="36">
        <v>4</v>
      </c>
    </row>
    <row r="16" spans="1:10" ht="18.95" customHeight="1" thickBot="1" x14ac:dyDescent="0.45">
      <c r="A16" s="28">
        <v>5</v>
      </c>
      <c r="B16" s="29" t="s">
        <v>32</v>
      </c>
      <c r="C16" s="30"/>
      <c r="D16" s="39"/>
      <c r="E16" s="40">
        <v>550</v>
      </c>
      <c r="F16" s="33">
        <v>330</v>
      </c>
      <c r="G16" s="34">
        <v>55</v>
      </c>
      <c r="H16" s="35"/>
      <c r="I16" s="40" t="str">
        <f t="shared" si="0"/>
        <v/>
      </c>
      <c r="J16" s="36">
        <v>5</v>
      </c>
    </row>
    <row r="17" spans="1:10" ht="18.95" customHeight="1" thickBot="1" x14ac:dyDescent="0.45">
      <c r="A17" s="28">
        <v>6</v>
      </c>
      <c r="B17" s="37" t="s">
        <v>11</v>
      </c>
      <c r="C17" s="38"/>
      <c r="D17" s="39"/>
      <c r="E17" s="40">
        <v>2420</v>
      </c>
      <c r="F17" s="33">
        <v>2200</v>
      </c>
      <c r="G17" s="34">
        <v>220</v>
      </c>
      <c r="H17" s="35"/>
      <c r="I17" s="40" t="str">
        <f t="shared" si="0"/>
        <v/>
      </c>
      <c r="J17" s="36">
        <v>6</v>
      </c>
    </row>
    <row r="18" spans="1:10" ht="18.95" customHeight="1" thickBot="1" x14ac:dyDescent="0.45">
      <c r="A18" s="28">
        <v>7</v>
      </c>
      <c r="B18" s="37" t="s">
        <v>69</v>
      </c>
      <c r="C18" s="38"/>
      <c r="D18" s="39"/>
      <c r="E18" s="40">
        <v>6160</v>
      </c>
      <c r="F18" s="33">
        <v>5610</v>
      </c>
      <c r="G18" s="34">
        <v>550</v>
      </c>
      <c r="H18" s="35"/>
      <c r="I18" s="40" t="str">
        <f>IF(H18="","",(IF($C$6="会員",(F18+G18)*H18,(E18+G18)*H18)))</f>
        <v/>
      </c>
      <c r="J18" s="36">
        <v>7</v>
      </c>
    </row>
    <row r="19" spans="1:10" ht="18.95" customHeight="1" thickBot="1" x14ac:dyDescent="0.45">
      <c r="A19" s="28">
        <v>8</v>
      </c>
      <c r="B19" s="37" t="s">
        <v>12</v>
      </c>
      <c r="C19" s="38"/>
      <c r="D19" s="41"/>
      <c r="E19" s="40">
        <v>660</v>
      </c>
      <c r="F19" s="33">
        <v>550</v>
      </c>
      <c r="G19" s="34">
        <v>55</v>
      </c>
      <c r="H19" s="35"/>
      <c r="I19" s="40" t="str">
        <f t="shared" si="0"/>
        <v/>
      </c>
      <c r="J19" s="36">
        <v>8</v>
      </c>
    </row>
    <row r="20" spans="1:10" ht="18.95" customHeight="1" thickBot="1" x14ac:dyDescent="0.45">
      <c r="A20" s="28">
        <v>9</v>
      </c>
      <c r="B20" s="37" t="s">
        <v>22</v>
      </c>
      <c r="C20" s="38"/>
      <c r="D20" s="39"/>
      <c r="E20" s="40">
        <v>3080</v>
      </c>
      <c r="F20" s="42">
        <v>2750</v>
      </c>
      <c r="G20" s="43">
        <v>220</v>
      </c>
      <c r="H20" s="44"/>
      <c r="I20" s="40" t="str">
        <f>IF(H20="","",(IF($C$6="会員",(F20+G20)*H20,(E20+G20)*H20)))</f>
        <v/>
      </c>
      <c r="J20" s="45">
        <v>9</v>
      </c>
    </row>
    <row r="21" spans="1:10" ht="18.95" customHeight="1" thickBot="1" x14ac:dyDescent="0.45">
      <c r="A21" s="28">
        <v>10</v>
      </c>
      <c r="B21" s="37" t="s">
        <v>13</v>
      </c>
      <c r="C21" s="38"/>
      <c r="D21" s="39"/>
      <c r="E21" s="40">
        <v>4070</v>
      </c>
      <c r="F21" s="33">
        <v>3740</v>
      </c>
      <c r="G21" s="34">
        <v>330</v>
      </c>
      <c r="H21" s="35"/>
      <c r="I21" s="40" t="str">
        <f t="shared" si="0"/>
        <v/>
      </c>
      <c r="J21" s="36">
        <v>10</v>
      </c>
    </row>
    <row r="22" spans="1:10" ht="18.95" customHeight="1" thickBot="1" x14ac:dyDescent="0.45">
      <c r="A22" s="28">
        <v>11</v>
      </c>
      <c r="B22" s="37" t="s">
        <v>14</v>
      </c>
      <c r="C22" s="38"/>
      <c r="D22" s="39"/>
      <c r="E22" s="40">
        <v>1210</v>
      </c>
      <c r="F22" s="33">
        <v>1100</v>
      </c>
      <c r="G22" s="34">
        <v>110</v>
      </c>
      <c r="H22" s="35"/>
      <c r="I22" s="40" t="str">
        <f t="shared" si="0"/>
        <v/>
      </c>
      <c r="J22" s="36">
        <v>11</v>
      </c>
    </row>
    <row r="23" spans="1:10" ht="18.95" customHeight="1" thickBot="1" x14ac:dyDescent="0.45">
      <c r="A23" s="28">
        <v>12</v>
      </c>
      <c r="B23" s="37" t="s">
        <v>15</v>
      </c>
      <c r="C23" s="38"/>
      <c r="D23" s="39"/>
      <c r="E23" s="40">
        <v>1870</v>
      </c>
      <c r="F23" s="33">
        <v>1650</v>
      </c>
      <c r="G23" s="34">
        <v>110</v>
      </c>
      <c r="H23" s="35"/>
      <c r="I23" s="40" t="str">
        <f t="shared" si="0"/>
        <v/>
      </c>
      <c r="J23" s="36">
        <v>12</v>
      </c>
    </row>
    <row r="24" spans="1:10" ht="18.95" customHeight="1" thickBot="1" x14ac:dyDescent="0.45">
      <c r="A24" s="28">
        <v>13</v>
      </c>
      <c r="B24" s="37" t="s">
        <v>16</v>
      </c>
      <c r="C24" s="38"/>
      <c r="D24" s="39"/>
      <c r="E24" s="40">
        <v>1430</v>
      </c>
      <c r="F24" s="33">
        <v>1320</v>
      </c>
      <c r="G24" s="34">
        <v>110</v>
      </c>
      <c r="H24" s="35"/>
      <c r="I24" s="40" t="str">
        <f t="shared" si="0"/>
        <v/>
      </c>
      <c r="J24" s="36">
        <v>13</v>
      </c>
    </row>
    <row r="25" spans="1:10" ht="18.95" customHeight="1" thickBot="1" x14ac:dyDescent="0.45">
      <c r="A25" s="28">
        <v>14</v>
      </c>
      <c r="B25" s="37" t="s">
        <v>17</v>
      </c>
      <c r="C25" s="38"/>
      <c r="D25" s="39"/>
      <c r="E25" s="40">
        <v>3080</v>
      </c>
      <c r="F25" s="33">
        <v>2750</v>
      </c>
      <c r="G25" s="34">
        <v>220</v>
      </c>
      <c r="H25" s="35"/>
      <c r="I25" s="40" t="str">
        <f t="shared" si="0"/>
        <v/>
      </c>
      <c r="J25" s="36">
        <v>14</v>
      </c>
    </row>
    <row r="26" spans="1:10" ht="18.95" customHeight="1" thickBot="1" x14ac:dyDescent="0.45">
      <c r="A26" s="28">
        <v>15</v>
      </c>
      <c r="B26" s="37" t="s">
        <v>18</v>
      </c>
      <c r="C26" s="38"/>
      <c r="D26" s="39"/>
      <c r="E26" s="40">
        <v>3080</v>
      </c>
      <c r="F26" s="33">
        <v>2750</v>
      </c>
      <c r="G26" s="34">
        <v>220</v>
      </c>
      <c r="H26" s="35"/>
      <c r="I26" s="40" t="str">
        <f t="shared" si="0"/>
        <v/>
      </c>
      <c r="J26" s="36">
        <v>15</v>
      </c>
    </row>
    <row r="27" spans="1:10" ht="18.95" customHeight="1" thickBot="1" x14ac:dyDescent="0.45">
      <c r="A27" s="28">
        <v>16</v>
      </c>
      <c r="B27" s="37" t="s">
        <v>19</v>
      </c>
      <c r="C27" s="38"/>
      <c r="D27" s="41"/>
      <c r="E27" s="40">
        <v>121</v>
      </c>
      <c r="F27" s="33">
        <v>110</v>
      </c>
      <c r="G27" s="34">
        <v>11</v>
      </c>
      <c r="H27" s="35"/>
      <c r="I27" s="40" t="str">
        <f t="shared" si="0"/>
        <v/>
      </c>
      <c r="J27" s="36">
        <v>16</v>
      </c>
    </row>
    <row r="28" spans="1:10" ht="18.95" customHeight="1" thickBot="1" x14ac:dyDescent="0.45">
      <c r="A28" s="28">
        <v>17</v>
      </c>
      <c r="B28" s="37" t="s">
        <v>20</v>
      </c>
      <c r="C28" s="38"/>
      <c r="D28" s="39"/>
      <c r="E28" s="40">
        <v>1870</v>
      </c>
      <c r="F28" s="33">
        <v>1650</v>
      </c>
      <c r="G28" s="34">
        <v>110</v>
      </c>
      <c r="H28" s="35"/>
      <c r="I28" s="40" t="str">
        <f t="shared" si="0"/>
        <v/>
      </c>
      <c r="J28" s="36">
        <v>17</v>
      </c>
    </row>
    <row r="29" spans="1:10" ht="18.95" customHeight="1" thickBot="1" x14ac:dyDescent="0.45">
      <c r="A29" s="28">
        <v>18</v>
      </c>
      <c r="B29" s="37" t="s">
        <v>21</v>
      </c>
      <c r="C29" s="38"/>
      <c r="D29" s="39"/>
      <c r="E29" s="40">
        <v>1870</v>
      </c>
      <c r="F29" s="33">
        <v>1650</v>
      </c>
      <c r="G29" s="34">
        <v>110</v>
      </c>
      <c r="H29" s="35"/>
      <c r="I29" s="40" t="str">
        <f t="shared" si="0"/>
        <v/>
      </c>
      <c r="J29" s="36">
        <v>18</v>
      </c>
    </row>
    <row r="30" spans="1:10" ht="18.95" customHeight="1" thickBot="1" x14ac:dyDescent="0.45">
      <c r="A30" s="28">
        <v>19</v>
      </c>
      <c r="B30" s="37" t="s">
        <v>58</v>
      </c>
      <c r="C30" s="38"/>
      <c r="D30" s="41"/>
      <c r="E30" s="40">
        <v>121</v>
      </c>
      <c r="F30" s="33">
        <v>110</v>
      </c>
      <c r="G30" s="34">
        <v>11</v>
      </c>
      <c r="H30" s="35"/>
      <c r="I30" s="40" t="str">
        <f t="shared" si="0"/>
        <v/>
      </c>
      <c r="J30" s="36">
        <v>19</v>
      </c>
    </row>
    <row r="31" spans="1:10" ht="18.95" customHeight="1" thickBot="1" x14ac:dyDescent="0.45">
      <c r="A31" s="28">
        <v>20</v>
      </c>
      <c r="B31" s="37" t="s">
        <v>59</v>
      </c>
      <c r="C31" s="38"/>
      <c r="D31" s="41"/>
      <c r="E31" s="40">
        <v>121</v>
      </c>
      <c r="F31" s="33">
        <v>110</v>
      </c>
      <c r="G31" s="34">
        <v>11</v>
      </c>
      <c r="H31" s="35"/>
      <c r="I31" s="40" t="str">
        <f t="shared" si="0"/>
        <v/>
      </c>
      <c r="J31" s="36">
        <v>20</v>
      </c>
    </row>
    <row r="32" spans="1:10" ht="18.95" customHeight="1" thickBot="1" x14ac:dyDescent="0.45">
      <c r="A32" s="23"/>
      <c r="B32" s="46"/>
      <c r="C32" s="46"/>
      <c r="D32" s="47"/>
      <c r="F32" s="48"/>
      <c r="G32" s="49" t="s">
        <v>44</v>
      </c>
      <c r="H32" s="50"/>
      <c r="I32" s="83">
        <f>SUM(I12:I31)</f>
        <v>0</v>
      </c>
      <c r="J32" s="45" t="s">
        <v>50</v>
      </c>
    </row>
    <row r="33" spans="1:10" ht="18.95" customHeight="1" thickBot="1" x14ac:dyDescent="0.45">
      <c r="A33" s="23"/>
      <c r="B33" s="148"/>
      <c r="C33" s="148"/>
      <c r="D33" s="52"/>
      <c r="F33" s="53" t="s">
        <v>42</v>
      </c>
      <c r="G33" s="54">
        <v>10</v>
      </c>
      <c r="H33" s="55" t="s">
        <v>45</v>
      </c>
      <c r="I33" s="84">
        <f>I32-I34</f>
        <v>0</v>
      </c>
      <c r="J33" s="36" t="s">
        <v>50</v>
      </c>
    </row>
    <row r="34" spans="1:10" ht="18.95" customHeight="1" thickBot="1" x14ac:dyDescent="0.45">
      <c r="A34" s="23"/>
      <c r="B34" s="148"/>
      <c r="C34" s="148"/>
      <c r="D34" s="52"/>
      <c r="F34" s="56" t="s">
        <v>41</v>
      </c>
      <c r="G34" s="57"/>
      <c r="H34" s="58" t="s">
        <v>46</v>
      </c>
      <c r="I34" s="84">
        <f>ROUNDDOWN(I32*$G$33/(100+$G$33),0)</f>
        <v>0</v>
      </c>
      <c r="J34" s="45" t="s">
        <v>50</v>
      </c>
    </row>
    <row r="35" spans="1:10" ht="18.95" customHeight="1" thickBot="1" x14ac:dyDescent="0.45">
      <c r="A35" s="23"/>
      <c r="B35" s="51"/>
      <c r="C35" s="51"/>
      <c r="D35" s="52"/>
      <c r="F35" s="59"/>
      <c r="G35" s="60"/>
      <c r="H35" s="19"/>
      <c r="I35" s="61"/>
      <c r="J35" s="62"/>
    </row>
    <row r="36" spans="1:10" ht="18.95" customHeight="1" x14ac:dyDescent="0.4">
      <c r="A36" s="113" t="s">
        <v>55</v>
      </c>
      <c r="B36" s="114"/>
      <c r="C36" s="119" t="s">
        <v>66</v>
      </c>
      <c r="D36" s="120"/>
      <c r="E36" s="120"/>
      <c r="F36" s="121" t="s">
        <v>64</v>
      </c>
      <c r="G36" s="121"/>
      <c r="H36" s="121"/>
      <c r="I36" s="121"/>
      <c r="J36" s="122"/>
    </row>
    <row r="37" spans="1:10" ht="18" customHeight="1" x14ac:dyDescent="0.4">
      <c r="A37" s="117"/>
      <c r="B37" s="118"/>
      <c r="C37" s="81" t="s">
        <v>38</v>
      </c>
      <c r="D37" s="82"/>
      <c r="E37" s="123"/>
      <c r="F37" s="123"/>
      <c r="G37" s="123"/>
      <c r="H37" s="123"/>
      <c r="I37" s="123"/>
      <c r="J37" s="124"/>
    </row>
    <row r="38" spans="1:10" ht="18" customHeight="1" thickBot="1" x14ac:dyDescent="0.45">
      <c r="A38" s="115"/>
      <c r="B38" s="116"/>
      <c r="C38" s="101"/>
      <c r="D38" s="102"/>
      <c r="E38" s="102"/>
      <c r="F38" s="102"/>
      <c r="G38" s="102"/>
      <c r="H38" s="102"/>
      <c r="I38" s="102"/>
      <c r="J38" s="103"/>
    </row>
    <row r="39" spans="1:10" ht="18" customHeight="1" thickBot="1" x14ac:dyDescent="0.45">
      <c r="A39" s="129" t="s">
        <v>25</v>
      </c>
      <c r="B39" s="130"/>
      <c r="C39" s="110"/>
      <c r="D39" s="125"/>
      <c r="E39" s="125"/>
      <c r="F39" s="125"/>
      <c r="G39" s="125"/>
      <c r="H39" s="125"/>
      <c r="I39" s="125"/>
      <c r="J39" s="126"/>
    </row>
    <row r="40" spans="1:10" ht="18" customHeight="1" x14ac:dyDescent="0.4">
      <c r="A40" s="113" t="s">
        <v>54</v>
      </c>
      <c r="B40" s="114"/>
      <c r="C40" s="64" t="s">
        <v>40</v>
      </c>
      <c r="D40" s="104"/>
      <c r="E40" s="105"/>
      <c r="F40" s="105"/>
      <c r="G40" s="105"/>
      <c r="H40" s="105"/>
      <c r="I40" s="105"/>
      <c r="J40" s="106"/>
    </row>
    <row r="41" spans="1:10" ht="18" customHeight="1" thickBot="1" x14ac:dyDescent="0.45">
      <c r="A41" s="115"/>
      <c r="B41" s="116"/>
      <c r="C41" s="107"/>
      <c r="D41" s="108"/>
      <c r="E41" s="108"/>
      <c r="F41" s="108"/>
      <c r="G41" s="108"/>
      <c r="H41" s="108"/>
      <c r="I41" s="108"/>
      <c r="J41" s="109"/>
    </row>
    <row r="42" spans="1:10" ht="18" customHeight="1" thickBot="1" x14ac:dyDescent="0.45">
      <c r="A42" s="127" t="s">
        <v>24</v>
      </c>
      <c r="B42" s="128"/>
      <c r="C42" s="110"/>
      <c r="D42" s="111"/>
      <c r="E42" s="111"/>
      <c r="F42" s="111"/>
      <c r="G42" s="111"/>
      <c r="H42" s="111"/>
      <c r="I42" s="111"/>
      <c r="J42" s="112"/>
    </row>
    <row r="43" spans="1:10" ht="18" customHeight="1" x14ac:dyDescent="0.4">
      <c r="A43" s="113" t="s">
        <v>62</v>
      </c>
      <c r="B43" s="114"/>
      <c r="C43" s="63" t="s">
        <v>39</v>
      </c>
      <c r="D43" s="132"/>
      <c r="E43" s="133"/>
      <c r="F43" s="133"/>
      <c r="G43" s="133"/>
      <c r="H43" s="133"/>
      <c r="I43" s="133"/>
      <c r="J43" s="134"/>
    </row>
    <row r="44" spans="1:10" ht="18" customHeight="1" thickBot="1" x14ac:dyDescent="0.45">
      <c r="A44" s="115"/>
      <c r="B44" s="116"/>
      <c r="C44" s="107"/>
      <c r="D44" s="108"/>
      <c r="E44" s="108"/>
      <c r="F44" s="108"/>
      <c r="G44" s="108"/>
      <c r="H44" s="108"/>
      <c r="I44" s="108"/>
      <c r="J44" s="109"/>
    </row>
    <row r="45" spans="1:10" ht="18" customHeight="1" thickBot="1" x14ac:dyDescent="0.45">
      <c r="A45" s="129" t="s">
        <v>56</v>
      </c>
      <c r="B45" s="130"/>
      <c r="C45" s="139"/>
      <c r="D45" s="111"/>
      <c r="E45" s="111"/>
      <c r="F45" s="111"/>
      <c r="G45" s="111"/>
      <c r="H45" s="111"/>
      <c r="I45" s="111"/>
      <c r="J45" s="112"/>
    </row>
    <row r="46" spans="1:10" ht="18" customHeight="1" x14ac:dyDescent="0.4">
      <c r="A46" s="113" t="s">
        <v>26</v>
      </c>
      <c r="B46" s="114"/>
      <c r="C46" s="135"/>
      <c r="D46" s="133"/>
      <c r="E46" s="133"/>
      <c r="F46" s="133"/>
      <c r="G46" s="133"/>
      <c r="H46" s="133"/>
      <c r="I46" s="133"/>
      <c r="J46" s="134"/>
    </row>
    <row r="47" spans="1:10" ht="18" customHeight="1" thickBot="1" x14ac:dyDescent="0.45">
      <c r="A47" s="115"/>
      <c r="B47" s="116"/>
      <c r="C47" s="136"/>
      <c r="D47" s="137"/>
      <c r="E47" s="137"/>
      <c r="F47" s="137"/>
      <c r="G47" s="137"/>
      <c r="H47" s="137"/>
      <c r="I47" s="137"/>
      <c r="J47" s="138"/>
    </row>
    <row r="48" spans="1:10" ht="12" customHeight="1" x14ac:dyDescent="0.4">
      <c r="A48" s="65"/>
      <c r="B48" s="65"/>
      <c r="C48" s="65"/>
      <c r="D48" s="65"/>
      <c r="E48" s="65"/>
      <c r="F48" s="65"/>
      <c r="G48" s="65"/>
      <c r="H48" s="65"/>
      <c r="I48" s="65"/>
      <c r="J48" s="65"/>
    </row>
    <row r="49" spans="1:10" s="52" customFormat="1" ht="18" customHeight="1" x14ac:dyDescent="0.4">
      <c r="A49" s="140" t="s">
        <v>60</v>
      </c>
      <c r="B49" s="141"/>
      <c r="C49" s="141"/>
      <c r="D49" s="141"/>
      <c r="E49" s="141"/>
      <c r="F49" s="141"/>
      <c r="G49" s="141"/>
      <c r="H49" s="141"/>
      <c r="I49" s="141"/>
      <c r="J49" s="141"/>
    </row>
    <row r="50" spans="1:10" s="52" customFormat="1" ht="18" customHeight="1" x14ac:dyDescent="0.4">
      <c r="A50" s="142" t="s">
        <v>27</v>
      </c>
      <c r="B50" s="141"/>
      <c r="C50" s="141"/>
      <c r="D50" s="141"/>
      <c r="E50" s="141"/>
      <c r="F50" s="141"/>
      <c r="G50" s="141"/>
      <c r="H50" s="141"/>
      <c r="I50" s="141"/>
      <c r="J50" s="141"/>
    </row>
    <row r="51" spans="1:10" s="52" customFormat="1" ht="18" customHeight="1" x14ac:dyDescent="0.4">
      <c r="A51" s="142" t="s">
        <v>43</v>
      </c>
      <c r="B51" s="141"/>
      <c r="C51" s="141"/>
      <c r="D51" s="141"/>
      <c r="E51" s="141"/>
      <c r="F51" s="141"/>
      <c r="G51" s="141"/>
      <c r="H51" s="141"/>
      <c r="I51" s="141"/>
      <c r="J51" s="141"/>
    </row>
    <row r="52" spans="1:10" s="52" customFormat="1" ht="18" customHeight="1" x14ac:dyDescent="0.4">
      <c r="A52" s="52" t="s">
        <v>34</v>
      </c>
    </row>
    <row r="53" spans="1:10" s="52" customFormat="1" ht="18" customHeight="1" x14ac:dyDescent="0.4">
      <c r="A53" s="52" t="s">
        <v>61</v>
      </c>
    </row>
    <row r="54" spans="1:10" ht="9.9499999999999993" customHeight="1" thickBot="1" x14ac:dyDescent="0.45">
      <c r="A54" s="52"/>
    </row>
    <row r="55" spans="1:10" ht="21" customHeight="1" thickTop="1" x14ac:dyDescent="0.4">
      <c r="B55" s="66"/>
      <c r="C55" s="67" t="s">
        <v>36</v>
      </c>
      <c r="D55" s="68"/>
      <c r="E55" s="68"/>
      <c r="F55" s="68"/>
      <c r="G55" s="68"/>
      <c r="H55" s="68"/>
      <c r="I55" s="68"/>
      <c r="J55" s="69"/>
    </row>
    <row r="56" spans="1:10" ht="21" customHeight="1" thickBot="1" x14ac:dyDescent="0.45">
      <c r="B56" s="66"/>
      <c r="C56" s="70" t="s">
        <v>35</v>
      </c>
      <c r="D56" s="71"/>
      <c r="E56" s="71"/>
      <c r="F56" s="71"/>
      <c r="G56" s="71"/>
      <c r="H56" s="71"/>
      <c r="I56" s="71"/>
      <c r="J56" s="72"/>
    </row>
    <row r="57" spans="1:10" s="52" customFormat="1" ht="18" customHeight="1" thickTop="1" x14ac:dyDescent="0.4">
      <c r="A57" s="142" t="s">
        <v>53</v>
      </c>
      <c r="B57" s="141"/>
      <c r="C57" s="141"/>
      <c r="D57" s="141"/>
      <c r="E57" s="141"/>
      <c r="F57" s="141"/>
      <c r="G57" s="141"/>
      <c r="H57" s="141"/>
      <c r="I57" s="141"/>
      <c r="J57" s="141"/>
    </row>
    <row r="58" spans="1:10" s="52" customFormat="1" ht="18" customHeight="1" x14ac:dyDescent="0.4">
      <c r="A58" s="131" t="s">
        <v>33</v>
      </c>
      <c r="B58" s="131"/>
      <c r="C58" s="131"/>
      <c r="D58" s="131"/>
      <c r="E58" s="131"/>
      <c r="F58" s="131"/>
      <c r="G58" s="131"/>
      <c r="H58" s="131"/>
      <c r="I58" s="131"/>
      <c r="J58" s="131"/>
    </row>
  </sheetData>
  <mergeCells count="32">
    <mergeCell ref="C6:D6"/>
    <mergeCell ref="J9:J11"/>
    <mergeCell ref="B33:C33"/>
    <mergeCell ref="B34:C34"/>
    <mergeCell ref="B9:D11"/>
    <mergeCell ref="H9:H11"/>
    <mergeCell ref="A45:B45"/>
    <mergeCell ref="A58:J58"/>
    <mergeCell ref="A43:B44"/>
    <mergeCell ref="D43:J43"/>
    <mergeCell ref="C44:J44"/>
    <mergeCell ref="A46:B47"/>
    <mergeCell ref="C46:J46"/>
    <mergeCell ref="C47:J47"/>
    <mergeCell ref="C45:J45"/>
    <mergeCell ref="A49:J49"/>
    <mergeCell ref="A50:J50"/>
    <mergeCell ref="A51:J51"/>
    <mergeCell ref="A57:J57"/>
    <mergeCell ref="A9:A11"/>
    <mergeCell ref="C38:J38"/>
    <mergeCell ref="D40:J40"/>
    <mergeCell ref="C41:J41"/>
    <mergeCell ref="C42:J42"/>
    <mergeCell ref="A40:B41"/>
    <mergeCell ref="A36:B38"/>
    <mergeCell ref="C36:E36"/>
    <mergeCell ref="F36:J36"/>
    <mergeCell ref="E37:J37"/>
    <mergeCell ref="C39:J39"/>
    <mergeCell ref="A42:B42"/>
    <mergeCell ref="A39:B39"/>
  </mergeCells>
  <phoneticPr fontId="20"/>
  <dataValidations count="3">
    <dataValidation type="list" allowBlank="1" showInputMessage="1" showErrorMessage="1" sqref="C6:D6" xr:uid="{AB6EC32F-941F-405C-A294-6282B5E0D878}">
      <formula1>"会員,非会員"</formula1>
    </dataValidation>
    <dataValidation type="list" allowBlank="1" showInputMessage="1" showErrorMessage="1" sqref="C7:C8 E8" xr:uid="{D6F41D29-6032-4393-BFC4-73A5D32EA1F3}">
      <formula1>"会員・非会員,会員,非会員"</formula1>
    </dataValidation>
    <dataValidation type="list" allowBlank="1" showInputMessage="1" showErrorMessage="1" sqref="F36:J36" xr:uid="{5C730138-11CA-48EC-AD29-9D2B9286DFDC}">
      <formula1>"勤務先,自宅"</formula1>
    </dataValidation>
  </dataValidations>
  <printOptions horizontalCentered="1" verticalCentered="1"/>
  <pageMargins left="0.39370078740157483" right="0.35433070866141736" top="0.11811023622047245" bottom="0" header="0" footer="0"/>
  <pageSetup paperSize="9" scale="79"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4"/>
  <sheetViews>
    <sheetView showGridLines="0" tabSelected="1" view="pageBreakPreview" zoomScale="90" zoomScaleNormal="90" zoomScaleSheetLayoutView="90" workbookViewId="0">
      <selection activeCell="A53" sqref="A53"/>
    </sheetView>
  </sheetViews>
  <sheetFormatPr defaultRowHeight="18.75" x14ac:dyDescent="0.4"/>
  <cols>
    <col min="1" max="1" width="3.75" style="3" customWidth="1"/>
    <col min="2" max="2" width="14.25" style="3" customWidth="1"/>
    <col min="3" max="3" width="8.375" style="3" customWidth="1"/>
    <col min="4" max="4" width="26.875" style="3" customWidth="1"/>
    <col min="5" max="8" width="9.125" style="3" customWidth="1"/>
    <col min="9" max="9" width="15.125" style="3" customWidth="1"/>
    <col min="10" max="10" width="3.75" style="3" customWidth="1"/>
    <col min="11" max="11" width="1.625" style="3" customWidth="1"/>
    <col min="12" max="16384" width="9" style="3"/>
  </cols>
  <sheetData>
    <row r="1" spans="1:10" ht="24.95" customHeight="1" x14ac:dyDescent="0.4">
      <c r="A1" s="1" t="s">
        <v>47</v>
      </c>
      <c r="B1" s="2"/>
      <c r="C1" s="2"/>
      <c r="D1" s="2"/>
      <c r="E1" s="2"/>
      <c r="F1" s="2"/>
      <c r="G1" s="2"/>
      <c r="H1" s="2"/>
      <c r="I1" s="2"/>
      <c r="J1" s="2"/>
    </row>
    <row r="2" spans="1:10" ht="15" customHeight="1" x14ac:dyDescent="0.4">
      <c r="A2" s="1"/>
      <c r="B2" s="2"/>
      <c r="C2" s="2"/>
      <c r="D2" s="2"/>
      <c r="E2" s="2"/>
      <c r="F2" s="2"/>
      <c r="G2" s="2"/>
      <c r="H2" s="2"/>
      <c r="I2" s="2"/>
      <c r="J2" s="2"/>
    </row>
    <row r="3" spans="1:10" ht="24.95" customHeight="1" x14ac:dyDescent="0.4">
      <c r="A3" s="1"/>
      <c r="B3" s="4" t="s">
        <v>52</v>
      </c>
      <c r="C3" s="2"/>
      <c r="D3" s="2"/>
      <c r="E3" s="2"/>
      <c r="F3" s="2"/>
      <c r="G3" s="2"/>
      <c r="H3" s="2"/>
      <c r="I3" s="2"/>
      <c r="J3" s="2"/>
    </row>
    <row r="4" spans="1:10" ht="12" customHeight="1" thickBot="1" x14ac:dyDescent="0.45">
      <c r="A4" s="1"/>
      <c r="B4" s="5"/>
      <c r="C4" s="2"/>
      <c r="D4" s="2"/>
      <c r="E4" s="2"/>
      <c r="F4" s="2"/>
      <c r="G4" s="2"/>
      <c r="H4" s="2"/>
      <c r="I4" s="2"/>
      <c r="J4" s="2"/>
    </row>
    <row r="5" spans="1:10" ht="18.95" customHeight="1" thickBot="1" x14ac:dyDescent="0.45">
      <c r="A5" s="1"/>
      <c r="B5" s="6" t="s">
        <v>63</v>
      </c>
      <c r="C5" s="7"/>
      <c r="D5" s="8"/>
      <c r="E5" s="2"/>
      <c r="F5" s="97"/>
      <c r="G5" s="97"/>
      <c r="H5" s="2"/>
    </row>
    <row r="6" spans="1:10" ht="18.95" customHeight="1" thickBot="1" x14ac:dyDescent="0.45">
      <c r="A6" s="9"/>
      <c r="B6" s="10" t="s">
        <v>23</v>
      </c>
      <c r="C6" s="143" t="s">
        <v>67</v>
      </c>
      <c r="D6" s="144"/>
      <c r="E6" s="2"/>
      <c r="I6" s="11"/>
      <c r="J6" s="11"/>
    </row>
    <row r="7" spans="1:10" ht="18.95" customHeight="1" x14ac:dyDescent="0.4">
      <c r="A7" s="9"/>
      <c r="B7" s="12"/>
      <c r="C7" s="13"/>
      <c r="D7" s="13"/>
      <c r="E7" s="2"/>
      <c r="I7" s="14"/>
      <c r="J7" s="14"/>
    </row>
    <row r="8" spans="1:10" ht="18" customHeight="1" thickBot="1" x14ac:dyDescent="0.45">
      <c r="A8" s="9"/>
      <c r="B8" s="15" t="s">
        <v>57</v>
      </c>
      <c r="C8" s="13"/>
      <c r="D8" s="13"/>
      <c r="E8" s="13"/>
      <c r="F8" s="2"/>
      <c r="G8" s="2"/>
      <c r="H8" s="2"/>
      <c r="I8" s="14">
        <v>45856</v>
      </c>
      <c r="J8" s="14"/>
    </row>
    <row r="9" spans="1:10" ht="18" customHeight="1" x14ac:dyDescent="0.4">
      <c r="A9" s="98" t="s">
        <v>0</v>
      </c>
      <c r="B9" s="149" t="s">
        <v>1</v>
      </c>
      <c r="C9" s="150"/>
      <c r="D9" s="151"/>
      <c r="E9" s="17" t="s">
        <v>31</v>
      </c>
      <c r="F9" s="18"/>
      <c r="G9" s="16" t="s">
        <v>2</v>
      </c>
      <c r="H9" s="157" t="s">
        <v>3</v>
      </c>
      <c r="I9" s="19" t="s">
        <v>4</v>
      </c>
      <c r="J9" s="145" t="s">
        <v>0</v>
      </c>
    </row>
    <row r="10" spans="1:10" ht="18" customHeight="1" thickBot="1" x14ac:dyDescent="0.45">
      <c r="A10" s="99"/>
      <c r="B10" s="152"/>
      <c r="C10" s="131"/>
      <c r="D10" s="153"/>
      <c r="E10" s="20" t="s">
        <v>48</v>
      </c>
      <c r="F10" s="21"/>
      <c r="G10" s="22" t="s">
        <v>49</v>
      </c>
      <c r="H10" s="158"/>
      <c r="I10" s="23"/>
      <c r="J10" s="146"/>
    </row>
    <row r="11" spans="1:10" ht="18" customHeight="1" thickBot="1" x14ac:dyDescent="0.45">
      <c r="A11" s="100"/>
      <c r="B11" s="154"/>
      <c r="C11" s="155"/>
      <c r="D11" s="156"/>
      <c r="E11" s="24" t="s">
        <v>5</v>
      </c>
      <c r="F11" s="25" t="s">
        <v>6</v>
      </c>
      <c r="G11" s="26" t="s">
        <v>7</v>
      </c>
      <c r="H11" s="159"/>
      <c r="I11" s="27" t="s">
        <v>37</v>
      </c>
      <c r="J11" s="147"/>
    </row>
    <row r="12" spans="1:10" ht="18.95" customHeight="1" thickBot="1" x14ac:dyDescent="0.45">
      <c r="A12" s="28">
        <v>1</v>
      </c>
      <c r="B12" s="29" t="s">
        <v>8</v>
      </c>
      <c r="C12" s="30"/>
      <c r="D12" s="31"/>
      <c r="E12" s="32">
        <v>1430</v>
      </c>
      <c r="F12" s="33">
        <v>1320</v>
      </c>
      <c r="G12" s="34">
        <v>110</v>
      </c>
      <c r="H12" s="35"/>
      <c r="I12" s="32" t="str">
        <f>IF(H12="","",(IF($C$6="会員",(F12+G12)*H12,(E12+G12)*H12)))</f>
        <v/>
      </c>
      <c r="J12" s="36">
        <v>1</v>
      </c>
    </row>
    <row r="13" spans="1:10" ht="18.95" customHeight="1" thickBot="1" x14ac:dyDescent="0.45">
      <c r="A13" s="28">
        <v>2</v>
      </c>
      <c r="B13" s="37" t="s">
        <v>9</v>
      </c>
      <c r="C13" s="38"/>
      <c r="D13" s="39"/>
      <c r="E13" s="40">
        <v>4070</v>
      </c>
      <c r="F13" s="33">
        <v>3740</v>
      </c>
      <c r="G13" s="34">
        <v>330</v>
      </c>
      <c r="H13" s="35"/>
      <c r="I13" s="40" t="str">
        <f t="shared" ref="I13:I31" si="0">IF(H13="","",(IF($C$6="会員",(F13+G13)*H13,(E13+G13)*H13)))</f>
        <v/>
      </c>
      <c r="J13" s="36">
        <v>2</v>
      </c>
    </row>
    <row r="14" spans="1:10" ht="18.95" customHeight="1" thickBot="1" x14ac:dyDescent="0.45">
      <c r="A14" s="28">
        <v>3</v>
      </c>
      <c r="B14" s="37" t="s">
        <v>71</v>
      </c>
      <c r="C14" s="38"/>
      <c r="D14" s="39"/>
      <c r="E14" s="95">
        <v>16450</v>
      </c>
      <c r="F14" s="94">
        <v>14960</v>
      </c>
      <c r="G14" s="96">
        <v>0</v>
      </c>
      <c r="H14" s="35"/>
      <c r="I14" s="94" t="str">
        <f t="shared" si="0"/>
        <v/>
      </c>
      <c r="J14" s="36">
        <v>3</v>
      </c>
    </row>
    <row r="15" spans="1:10" ht="18.95" customHeight="1" thickBot="1" x14ac:dyDescent="0.45">
      <c r="A15" s="28">
        <v>4</v>
      </c>
      <c r="B15" s="29" t="s">
        <v>70</v>
      </c>
      <c r="C15" s="30"/>
      <c r="D15" s="39"/>
      <c r="E15" s="40">
        <v>550</v>
      </c>
      <c r="F15" s="33">
        <v>330</v>
      </c>
      <c r="G15" s="34">
        <v>55</v>
      </c>
      <c r="H15" s="35"/>
      <c r="I15" s="40" t="str">
        <f t="shared" si="0"/>
        <v/>
      </c>
      <c r="J15" s="36">
        <v>4</v>
      </c>
    </row>
    <row r="16" spans="1:10" ht="18.95" customHeight="1" thickBot="1" x14ac:dyDescent="0.45">
      <c r="A16" s="28">
        <v>5</v>
      </c>
      <c r="B16" s="29" t="s">
        <v>32</v>
      </c>
      <c r="C16" s="30"/>
      <c r="D16" s="39"/>
      <c r="E16" s="40">
        <v>550</v>
      </c>
      <c r="F16" s="33">
        <v>330</v>
      </c>
      <c r="G16" s="34">
        <v>55</v>
      </c>
      <c r="H16" s="35"/>
      <c r="I16" s="40" t="str">
        <f t="shared" si="0"/>
        <v/>
      </c>
      <c r="J16" s="36">
        <v>5</v>
      </c>
    </row>
    <row r="17" spans="1:10" ht="18.95" customHeight="1" thickBot="1" x14ac:dyDescent="0.45">
      <c r="A17" s="28">
        <v>6</v>
      </c>
      <c r="B17" s="37" t="s">
        <v>11</v>
      </c>
      <c r="C17" s="38"/>
      <c r="D17" s="39"/>
      <c r="E17" s="40">
        <v>2420</v>
      </c>
      <c r="F17" s="33">
        <v>2200</v>
      </c>
      <c r="G17" s="34">
        <v>220</v>
      </c>
      <c r="H17" s="35"/>
      <c r="I17" s="40" t="str">
        <f t="shared" si="0"/>
        <v/>
      </c>
      <c r="J17" s="36">
        <v>6</v>
      </c>
    </row>
    <row r="18" spans="1:10" ht="18.95" customHeight="1" thickBot="1" x14ac:dyDescent="0.45">
      <c r="A18" s="28">
        <v>7</v>
      </c>
      <c r="B18" s="37" t="s">
        <v>69</v>
      </c>
      <c r="C18" s="38"/>
      <c r="D18" s="39"/>
      <c r="E18" s="40">
        <v>6160</v>
      </c>
      <c r="F18" s="33">
        <v>5610</v>
      </c>
      <c r="G18" s="34">
        <v>550</v>
      </c>
      <c r="H18" s="35"/>
      <c r="I18" s="40" t="str">
        <f>IF(H18="","",(IF($C$6="会員",(F18+G18)*H18,(E18+G18)*H18)))</f>
        <v/>
      </c>
      <c r="J18" s="36">
        <v>7</v>
      </c>
    </row>
    <row r="19" spans="1:10" ht="18.95" customHeight="1" thickBot="1" x14ac:dyDescent="0.45">
      <c r="A19" s="28">
        <v>8</v>
      </c>
      <c r="B19" s="37" t="s">
        <v>12</v>
      </c>
      <c r="C19" s="38"/>
      <c r="D19" s="41"/>
      <c r="E19" s="40">
        <v>660</v>
      </c>
      <c r="F19" s="33">
        <v>550</v>
      </c>
      <c r="G19" s="34">
        <v>55</v>
      </c>
      <c r="H19" s="35"/>
      <c r="I19" s="40" t="str">
        <f t="shared" si="0"/>
        <v/>
      </c>
      <c r="J19" s="36">
        <v>8</v>
      </c>
    </row>
    <row r="20" spans="1:10" ht="18.95" customHeight="1" thickBot="1" x14ac:dyDescent="0.45">
      <c r="A20" s="28">
        <v>9</v>
      </c>
      <c r="B20" s="37" t="s">
        <v>22</v>
      </c>
      <c r="C20" s="38"/>
      <c r="D20" s="39"/>
      <c r="E20" s="40">
        <v>3080</v>
      </c>
      <c r="F20" s="42">
        <v>2750</v>
      </c>
      <c r="G20" s="43">
        <v>220</v>
      </c>
      <c r="H20" s="44"/>
      <c r="I20" s="40" t="str">
        <f t="shared" ref="I20" si="1">IF(H20="","",(IF($C$6="会員",(F20+G20)*H20,(E20+G20)*H20)))</f>
        <v/>
      </c>
      <c r="J20" s="45">
        <v>9</v>
      </c>
    </row>
    <row r="21" spans="1:10" ht="18.95" customHeight="1" thickBot="1" x14ac:dyDescent="0.45">
      <c r="A21" s="85">
        <v>10</v>
      </c>
      <c r="B21" s="86" t="s">
        <v>13</v>
      </c>
      <c r="C21" s="87"/>
      <c r="D21" s="88"/>
      <c r="E21" s="89">
        <v>4070</v>
      </c>
      <c r="F21" s="90">
        <v>3740</v>
      </c>
      <c r="G21" s="91">
        <v>330</v>
      </c>
      <c r="H21" s="92"/>
      <c r="I21" s="89" t="str">
        <f t="shared" si="0"/>
        <v/>
      </c>
      <c r="J21" s="93">
        <v>10</v>
      </c>
    </row>
    <row r="22" spans="1:10" ht="18.95" customHeight="1" thickBot="1" x14ac:dyDescent="0.45">
      <c r="A22" s="28">
        <v>11</v>
      </c>
      <c r="B22" s="37" t="s">
        <v>14</v>
      </c>
      <c r="C22" s="38"/>
      <c r="D22" s="39"/>
      <c r="E22" s="40">
        <v>1210</v>
      </c>
      <c r="F22" s="33">
        <v>1100</v>
      </c>
      <c r="G22" s="34">
        <v>110</v>
      </c>
      <c r="H22" s="35"/>
      <c r="I22" s="40" t="str">
        <f t="shared" si="0"/>
        <v/>
      </c>
      <c r="J22" s="36">
        <v>11</v>
      </c>
    </row>
    <row r="23" spans="1:10" ht="18.95" customHeight="1" thickBot="1" x14ac:dyDescent="0.45">
      <c r="A23" s="28">
        <v>12</v>
      </c>
      <c r="B23" s="37" t="s">
        <v>15</v>
      </c>
      <c r="C23" s="38"/>
      <c r="D23" s="39"/>
      <c r="E23" s="40">
        <v>1870</v>
      </c>
      <c r="F23" s="33">
        <v>1650</v>
      </c>
      <c r="G23" s="34">
        <v>110</v>
      </c>
      <c r="H23" s="35"/>
      <c r="I23" s="40" t="str">
        <f t="shared" si="0"/>
        <v/>
      </c>
      <c r="J23" s="36">
        <v>12</v>
      </c>
    </row>
    <row r="24" spans="1:10" ht="18.95" customHeight="1" thickBot="1" x14ac:dyDescent="0.45">
      <c r="A24" s="28">
        <v>13</v>
      </c>
      <c r="B24" s="37" t="s">
        <v>16</v>
      </c>
      <c r="C24" s="38"/>
      <c r="D24" s="39"/>
      <c r="E24" s="40">
        <v>1430</v>
      </c>
      <c r="F24" s="33">
        <v>1320</v>
      </c>
      <c r="G24" s="34">
        <v>110</v>
      </c>
      <c r="H24" s="35"/>
      <c r="I24" s="40" t="str">
        <f t="shared" si="0"/>
        <v/>
      </c>
      <c r="J24" s="36">
        <v>13</v>
      </c>
    </row>
    <row r="25" spans="1:10" ht="18.95" customHeight="1" thickBot="1" x14ac:dyDescent="0.45">
      <c r="A25" s="28">
        <v>14</v>
      </c>
      <c r="B25" s="37" t="s">
        <v>17</v>
      </c>
      <c r="C25" s="38"/>
      <c r="D25" s="39"/>
      <c r="E25" s="40">
        <v>3080</v>
      </c>
      <c r="F25" s="33">
        <v>2750</v>
      </c>
      <c r="G25" s="34">
        <v>220</v>
      </c>
      <c r="H25" s="35"/>
      <c r="I25" s="40" t="str">
        <f t="shared" si="0"/>
        <v/>
      </c>
      <c r="J25" s="36">
        <v>14</v>
      </c>
    </row>
    <row r="26" spans="1:10" ht="18.95" customHeight="1" thickBot="1" x14ac:dyDescent="0.45">
      <c r="A26" s="28">
        <v>15</v>
      </c>
      <c r="B26" s="37" t="s">
        <v>18</v>
      </c>
      <c r="C26" s="38"/>
      <c r="D26" s="39"/>
      <c r="E26" s="40">
        <v>3080</v>
      </c>
      <c r="F26" s="33">
        <v>2750</v>
      </c>
      <c r="G26" s="34">
        <v>220</v>
      </c>
      <c r="H26" s="35"/>
      <c r="I26" s="40" t="str">
        <f t="shared" si="0"/>
        <v/>
      </c>
      <c r="J26" s="36">
        <v>15</v>
      </c>
    </row>
    <row r="27" spans="1:10" ht="18.95" customHeight="1" thickBot="1" x14ac:dyDescent="0.45">
      <c r="A27" s="28">
        <v>16</v>
      </c>
      <c r="B27" s="37" t="s">
        <v>19</v>
      </c>
      <c r="C27" s="38"/>
      <c r="D27" s="41"/>
      <c r="E27" s="40">
        <v>121</v>
      </c>
      <c r="F27" s="33">
        <v>110</v>
      </c>
      <c r="G27" s="34">
        <v>11</v>
      </c>
      <c r="H27" s="35"/>
      <c r="I27" s="40" t="str">
        <f t="shared" si="0"/>
        <v/>
      </c>
      <c r="J27" s="36">
        <v>16</v>
      </c>
    </row>
    <row r="28" spans="1:10" ht="18.95" customHeight="1" thickBot="1" x14ac:dyDescent="0.45">
      <c r="A28" s="28">
        <v>17</v>
      </c>
      <c r="B28" s="37" t="s">
        <v>20</v>
      </c>
      <c r="C28" s="38"/>
      <c r="D28" s="39"/>
      <c r="E28" s="40">
        <v>1870</v>
      </c>
      <c r="F28" s="33">
        <v>1650</v>
      </c>
      <c r="G28" s="34">
        <v>110</v>
      </c>
      <c r="H28" s="35"/>
      <c r="I28" s="40" t="str">
        <f t="shared" si="0"/>
        <v/>
      </c>
      <c r="J28" s="36">
        <v>17</v>
      </c>
    </row>
    <row r="29" spans="1:10" ht="18.95" customHeight="1" thickBot="1" x14ac:dyDescent="0.45">
      <c r="A29" s="28">
        <v>18</v>
      </c>
      <c r="B29" s="37" t="s">
        <v>21</v>
      </c>
      <c r="C29" s="38"/>
      <c r="D29" s="39"/>
      <c r="E29" s="40">
        <v>1870</v>
      </c>
      <c r="F29" s="33">
        <v>1650</v>
      </c>
      <c r="G29" s="34">
        <v>110</v>
      </c>
      <c r="H29" s="35"/>
      <c r="I29" s="40" t="str">
        <f t="shared" si="0"/>
        <v/>
      </c>
      <c r="J29" s="36">
        <v>18</v>
      </c>
    </row>
    <row r="30" spans="1:10" ht="18.95" customHeight="1" thickBot="1" x14ac:dyDescent="0.45">
      <c r="A30" s="28">
        <v>19</v>
      </c>
      <c r="B30" s="37" t="s">
        <v>58</v>
      </c>
      <c r="C30" s="38"/>
      <c r="D30" s="41"/>
      <c r="E30" s="40">
        <v>121</v>
      </c>
      <c r="F30" s="33">
        <v>110</v>
      </c>
      <c r="G30" s="34">
        <v>11</v>
      </c>
      <c r="H30" s="35"/>
      <c r="I30" s="40" t="str">
        <f t="shared" si="0"/>
        <v/>
      </c>
      <c r="J30" s="36">
        <v>19</v>
      </c>
    </row>
    <row r="31" spans="1:10" ht="18.95" customHeight="1" thickBot="1" x14ac:dyDescent="0.45">
      <c r="A31" s="28">
        <v>20</v>
      </c>
      <c r="B31" s="37" t="s">
        <v>59</v>
      </c>
      <c r="C31" s="38"/>
      <c r="D31" s="41"/>
      <c r="E31" s="40">
        <v>121</v>
      </c>
      <c r="F31" s="33">
        <v>110</v>
      </c>
      <c r="G31" s="34">
        <v>11</v>
      </c>
      <c r="H31" s="35"/>
      <c r="I31" s="40" t="str">
        <f t="shared" si="0"/>
        <v/>
      </c>
      <c r="J31" s="36">
        <v>20</v>
      </c>
    </row>
    <row r="32" spans="1:10" ht="18.95" customHeight="1" thickBot="1" x14ac:dyDescent="0.45">
      <c r="A32" s="23"/>
      <c r="B32" s="46"/>
      <c r="C32" s="46"/>
      <c r="D32" s="47"/>
      <c r="F32" s="48"/>
      <c r="G32" s="49" t="s">
        <v>44</v>
      </c>
      <c r="H32" s="50"/>
      <c r="I32" s="83">
        <f>SUM(I12:I31)</f>
        <v>0</v>
      </c>
      <c r="J32" s="45" t="s">
        <v>50</v>
      </c>
    </row>
    <row r="33" spans="1:10" ht="18.95" customHeight="1" thickBot="1" x14ac:dyDescent="0.45">
      <c r="A33" s="23"/>
      <c r="B33" s="148"/>
      <c r="C33" s="148"/>
      <c r="D33" s="52"/>
      <c r="F33" s="53" t="s">
        <v>42</v>
      </c>
      <c r="G33" s="54">
        <v>10</v>
      </c>
      <c r="H33" s="55" t="s">
        <v>45</v>
      </c>
      <c r="I33" s="84">
        <f>I32-I34</f>
        <v>0</v>
      </c>
      <c r="J33" s="36" t="s">
        <v>50</v>
      </c>
    </row>
    <row r="34" spans="1:10" ht="18.95" customHeight="1" thickBot="1" x14ac:dyDescent="0.45">
      <c r="A34" s="23"/>
      <c r="B34" s="148"/>
      <c r="C34" s="148"/>
      <c r="D34" s="52"/>
      <c r="F34" s="56" t="s">
        <v>41</v>
      </c>
      <c r="G34" s="57"/>
      <c r="H34" s="58" t="s">
        <v>46</v>
      </c>
      <c r="I34" s="84">
        <f>ROUNDDOWN(I32*$G$33/(100+$G$33),0)</f>
        <v>0</v>
      </c>
      <c r="J34" s="45" t="s">
        <v>50</v>
      </c>
    </row>
    <row r="35" spans="1:10" ht="18" customHeight="1" thickBot="1" x14ac:dyDescent="0.45">
      <c r="A35" s="65"/>
      <c r="B35" s="65"/>
      <c r="C35" s="65"/>
      <c r="D35" s="65"/>
      <c r="E35" s="65"/>
      <c r="F35" s="65"/>
      <c r="G35" s="65"/>
      <c r="H35" s="65"/>
      <c r="I35" s="65"/>
      <c r="J35" s="65"/>
    </row>
    <row r="36" spans="1:10" ht="18" customHeight="1" x14ac:dyDescent="0.4">
      <c r="A36" s="113" t="s">
        <v>55</v>
      </c>
      <c r="B36" s="114"/>
      <c r="C36" s="119" t="s">
        <v>66</v>
      </c>
      <c r="D36" s="120"/>
      <c r="E36" s="120"/>
      <c r="F36" s="121" t="s">
        <v>64</v>
      </c>
      <c r="G36" s="121"/>
      <c r="H36" s="121"/>
      <c r="I36" s="121"/>
      <c r="J36" s="122"/>
    </row>
    <row r="37" spans="1:10" ht="18" customHeight="1" x14ac:dyDescent="0.4">
      <c r="A37" s="117"/>
      <c r="B37" s="118"/>
      <c r="C37" s="81" t="s">
        <v>38</v>
      </c>
      <c r="D37" s="82"/>
      <c r="E37" s="123"/>
      <c r="F37" s="123"/>
      <c r="G37" s="123"/>
      <c r="H37" s="123"/>
      <c r="I37" s="123"/>
      <c r="J37" s="124"/>
    </row>
    <row r="38" spans="1:10" ht="18" customHeight="1" thickBot="1" x14ac:dyDescent="0.45">
      <c r="A38" s="115"/>
      <c r="B38" s="116"/>
      <c r="C38" s="101"/>
      <c r="D38" s="102"/>
      <c r="E38" s="102"/>
      <c r="F38" s="102"/>
      <c r="G38" s="102"/>
      <c r="H38" s="102"/>
      <c r="I38" s="102"/>
      <c r="J38" s="103"/>
    </row>
    <row r="39" spans="1:10" ht="18" customHeight="1" thickBot="1" x14ac:dyDescent="0.45">
      <c r="A39" s="129" t="s">
        <v>25</v>
      </c>
      <c r="B39" s="130"/>
      <c r="C39" s="110"/>
      <c r="D39" s="125"/>
      <c r="E39" s="125"/>
      <c r="F39" s="125"/>
      <c r="G39" s="125"/>
      <c r="H39" s="125"/>
      <c r="I39" s="125"/>
      <c r="J39" s="126"/>
    </row>
    <row r="40" spans="1:10" ht="18" customHeight="1" x14ac:dyDescent="0.4">
      <c r="A40" s="113" t="s">
        <v>54</v>
      </c>
      <c r="B40" s="114"/>
      <c r="C40" s="64" t="s">
        <v>40</v>
      </c>
      <c r="D40" s="104"/>
      <c r="E40" s="105"/>
      <c r="F40" s="105"/>
      <c r="G40" s="105"/>
      <c r="H40" s="105"/>
      <c r="I40" s="105"/>
      <c r="J40" s="106"/>
    </row>
    <row r="41" spans="1:10" ht="18" customHeight="1" thickBot="1" x14ac:dyDescent="0.45">
      <c r="A41" s="115"/>
      <c r="B41" s="116"/>
      <c r="C41" s="107"/>
      <c r="D41" s="108"/>
      <c r="E41" s="108"/>
      <c r="F41" s="108"/>
      <c r="G41" s="108"/>
      <c r="H41" s="108"/>
      <c r="I41" s="108"/>
      <c r="J41" s="109"/>
    </row>
    <row r="42" spans="1:10" ht="18" customHeight="1" thickBot="1" x14ac:dyDescent="0.45">
      <c r="A42" s="127" t="s">
        <v>24</v>
      </c>
      <c r="B42" s="128"/>
      <c r="C42" s="110"/>
      <c r="D42" s="111"/>
      <c r="E42" s="111"/>
      <c r="F42" s="111"/>
      <c r="G42" s="111"/>
      <c r="H42" s="111"/>
      <c r="I42" s="111"/>
      <c r="J42" s="112"/>
    </row>
    <row r="43" spans="1:10" ht="18" customHeight="1" x14ac:dyDescent="0.4">
      <c r="A43" s="113" t="s">
        <v>62</v>
      </c>
      <c r="B43" s="114"/>
      <c r="C43" s="63" t="s">
        <v>39</v>
      </c>
      <c r="D43" s="132"/>
      <c r="E43" s="133"/>
      <c r="F43" s="133"/>
      <c r="G43" s="133"/>
      <c r="H43" s="133"/>
      <c r="I43" s="133"/>
      <c r="J43" s="134"/>
    </row>
    <row r="44" spans="1:10" ht="18" customHeight="1" thickBot="1" x14ac:dyDescent="0.45">
      <c r="A44" s="115"/>
      <c r="B44" s="116"/>
      <c r="C44" s="107"/>
      <c r="D44" s="108"/>
      <c r="E44" s="108"/>
      <c r="F44" s="108"/>
      <c r="G44" s="108"/>
      <c r="H44" s="108"/>
      <c r="I44" s="108"/>
      <c r="J44" s="109"/>
    </row>
    <row r="45" spans="1:10" ht="18" customHeight="1" thickBot="1" x14ac:dyDescent="0.45">
      <c r="A45" s="129" t="s">
        <v>56</v>
      </c>
      <c r="B45" s="130"/>
      <c r="C45" s="139"/>
      <c r="D45" s="111"/>
      <c r="E45" s="111"/>
      <c r="F45" s="111"/>
      <c r="G45" s="111"/>
      <c r="H45" s="111"/>
      <c r="I45" s="111"/>
      <c r="J45" s="112"/>
    </row>
    <row r="46" spans="1:10" ht="18" customHeight="1" x14ac:dyDescent="0.4">
      <c r="A46" s="113" t="s">
        <v>26</v>
      </c>
      <c r="B46" s="114"/>
      <c r="C46" s="135"/>
      <c r="D46" s="133"/>
      <c r="E46" s="133"/>
      <c r="F46" s="133"/>
      <c r="G46" s="133"/>
      <c r="H46" s="133"/>
      <c r="I46" s="133"/>
      <c r="J46" s="134"/>
    </row>
    <row r="47" spans="1:10" ht="18" customHeight="1" thickBot="1" x14ac:dyDescent="0.45">
      <c r="A47" s="115"/>
      <c r="B47" s="116"/>
      <c r="C47" s="136"/>
      <c r="D47" s="137"/>
      <c r="E47" s="137"/>
      <c r="F47" s="137"/>
      <c r="G47" s="137"/>
      <c r="H47" s="137"/>
      <c r="I47" s="137"/>
      <c r="J47" s="138"/>
    </row>
    <row r="48" spans="1:10" ht="12" customHeight="1" x14ac:dyDescent="0.4">
      <c r="A48" s="65"/>
      <c r="B48" s="65"/>
      <c r="C48" s="65"/>
      <c r="D48" s="65"/>
      <c r="E48" s="65"/>
      <c r="F48" s="65"/>
      <c r="G48" s="65"/>
      <c r="H48" s="65"/>
      <c r="I48" s="65"/>
      <c r="J48" s="65"/>
    </row>
    <row r="49" spans="1:11" s="52" customFormat="1" ht="18" customHeight="1" x14ac:dyDescent="0.4">
      <c r="A49" s="140" t="s">
        <v>60</v>
      </c>
      <c r="B49" s="141"/>
      <c r="C49" s="141"/>
      <c r="D49" s="141"/>
      <c r="E49" s="141"/>
      <c r="F49" s="141"/>
      <c r="G49" s="141"/>
      <c r="H49" s="141"/>
      <c r="I49" s="141"/>
      <c r="J49" s="141"/>
    </row>
    <row r="50" spans="1:11" s="52" customFormat="1" ht="18" customHeight="1" x14ac:dyDescent="0.4">
      <c r="A50" s="142" t="s">
        <v>27</v>
      </c>
      <c r="B50" s="141"/>
      <c r="C50" s="141"/>
      <c r="D50" s="141"/>
      <c r="E50" s="141"/>
      <c r="F50" s="141"/>
      <c r="G50" s="141"/>
      <c r="H50" s="141"/>
      <c r="I50" s="141"/>
      <c r="J50" s="141"/>
    </row>
    <row r="51" spans="1:11" s="52" customFormat="1" ht="18" customHeight="1" x14ac:dyDescent="0.4">
      <c r="A51" s="142" t="s">
        <v>43</v>
      </c>
      <c r="B51" s="141"/>
      <c r="C51" s="141"/>
      <c r="D51" s="141"/>
      <c r="E51" s="141"/>
      <c r="F51" s="141"/>
      <c r="G51" s="141"/>
      <c r="H51" s="141"/>
      <c r="I51" s="141"/>
      <c r="J51" s="141"/>
    </row>
    <row r="52" spans="1:11" s="52" customFormat="1" ht="18" customHeight="1" x14ac:dyDescent="0.4">
      <c r="A52" s="160" t="s">
        <v>72</v>
      </c>
      <c r="B52" s="160"/>
      <c r="C52" s="160"/>
      <c r="D52" s="160"/>
      <c r="E52" s="160"/>
      <c r="F52" s="160"/>
      <c r="G52" s="160"/>
      <c r="H52" s="160"/>
      <c r="I52" s="160"/>
      <c r="J52" s="160"/>
      <c r="K52" s="160"/>
    </row>
    <row r="53" spans="1:11" s="52" customFormat="1" ht="18" customHeight="1" x14ac:dyDescent="0.4">
      <c r="A53" s="52" t="s">
        <v>34</v>
      </c>
    </row>
    <row r="54" spans="1:11" s="52" customFormat="1" ht="18" customHeight="1" x14ac:dyDescent="0.4">
      <c r="A54" s="52" t="s">
        <v>61</v>
      </c>
    </row>
    <row r="55" spans="1:11" ht="9.9499999999999993" customHeight="1" thickBot="1" x14ac:dyDescent="0.45">
      <c r="A55" s="52"/>
    </row>
    <row r="56" spans="1:11" ht="21" customHeight="1" thickTop="1" x14ac:dyDescent="0.4">
      <c r="B56" s="66"/>
      <c r="C56" s="67" t="s">
        <v>36</v>
      </c>
      <c r="D56" s="68"/>
      <c r="E56" s="68"/>
      <c r="F56" s="68"/>
      <c r="G56" s="68"/>
      <c r="H56" s="68"/>
      <c r="I56" s="68"/>
      <c r="J56" s="69"/>
    </row>
    <row r="57" spans="1:11" ht="21" customHeight="1" thickBot="1" x14ac:dyDescent="0.45">
      <c r="B57" s="66"/>
      <c r="C57" s="70" t="s">
        <v>35</v>
      </c>
      <c r="D57" s="71"/>
      <c r="E57" s="71"/>
      <c r="F57" s="71"/>
      <c r="G57" s="71"/>
      <c r="H57" s="71"/>
      <c r="I57" s="71"/>
      <c r="J57" s="72"/>
    </row>
    <row r="58" spans="1:11" s="52" customFormat="1" ht="18" customHeight="1" thickTop="1" x14ac:dyDescent="0.4">
      <c r="A58" s="142" t="s">
        <v>68</v>
      </c>
      <c r="B58" s="141"/>
      <c r="C58" s="141"/>
      <c r="D58" s="141"/>
      <c r="E58" s="141"/>
      <c r="F58" s="141"/>
      <c r="G58" s="141"/>
      <c r="H58" s="141"/>
      <c r="I58" s="141"/>
      <c r="J58" s="141"/>
    </row>
    <row r="59" spans="1:11" s="52" customFormat="1" ht="18" customHeight="1" x14ac:dyDescent="0.4">
      <c r="A59" s="131" t="s">
        <v>33</v>
      </c>
      <c r="B59" s="131"/>
      <c r="C59" s="131"/>
      <c r="D59" s="131"/>
      <c r="E59" s="131"/>
      <c r="F59" s="131"/>
      <c r="G59" s="131"/>
      <c r="H59" s="131"/>
      <c r="I59" s="131"/>
      <c r="J59" s="131"/>
    </row>
    <row r="60" spans="1:11" ht="33" x14ac:dyDescent="0.65">
      <c r="B60" s="73" t="s">
        <v>51</v>
      </c>
      <c r="C60" s="74"/>
      <c r="D60" s="75"/>
      <c r="E60" s="74"/>
      <c r="F60" s="74"/>
      <c r="G60" s="74"/>
      <c r="H60" s="74"/>
      <c r="I60" s="74"/>
      <c r="J60" s="74"/>
      <c r="K60" s="2"/>
    </row>
    <row r="61" spans="1:11" ht="33" x14ac:dyDescent="0.4">
      <c r="A61" s="76"/>
    </row>
    <row r="62" spans="1:11" x14ac:dyDescent="0.4">
      <c r="A62" s="77"/>
    </row>
    <row r="63" spans="1:11" x14ac:dyDescent="0.4">
      <c r="A63" s="77"/>
    </row>
    <row r="64" spans="1:11" x14ac:dyDescent="0.4">
      <c r="A64" s="77"/>
    </row>
    <row r="65" spans="1:1" x14ac:dyDescent="0.4">
      <c r="A65" s="77"/>
    </row>
    <row r="66" spans="1:1" x14ac:dyDescent="0.4">
      <c r="A66" s="77"/>
    </row>
    <row r="67" spans="1:1" x14ac:dyDescent="0.4">
      <c r="A67" s="77"/>
    </row>
    <row r="68" spans="1:1" x14ac:dyDescent="0.4">
      <c r="A68" s="77"/>
    </row>
    <row r="69" spans="1:1" x14ac:dyDescent="0.4">
      <c r="A69" s="77"/>
    </row>
    <row r="70" spans="1:1" x14ac:dyDescent="0.4">
      <c r="A70" s="77"/>
    </row>
    <row r="71" spans="1:1" x14ac:dyDescent="0.4">
      <c r="A71" s="77"/>
    </row>
    <row r="72" spans="1:1" x14ac:dyDescent="0.4">
      <c r="A72" s="77"/>
    </row>
    <row r="73" spans="1:1" x14ac:dyDescent="0.4">
      <c r="A73" s="77"/>
    </row>
    <row r="74" spans="1:1" x14ac:dyDescent="0.4">
      <c r="A74" s="77"/>
    </row>
    <row r="75" spans="1:1" x14ac:dyDescent="0.4">
      <c r="A75" s="77"/>
    </row>
    <row r="76" spans="1:1" x14ac:dyDescent="0.4">
      <c r="A76" s="77"/>
    </row>
    <row r="77" spans="1:1" x14ac:dyDescent="0.4">
      <c r="A77" s="77"/>
    </row>
    <row r="78" spans="1:1" x14ac:dyDescent="0.4">
      <c r="A78" s="77"/>
    </row>
    <row r="79" spans="1:1" x14ac:dyDescent="0.4">
      <c r="A79" s="77"/>
    </row>
    <row r="80" spans="1:1" x14ac:dyDescent="0.4">
      <c r="A80" s="77"/>
    </row>
    <row r="81" spans="1:1" x14ac:dyDescent="0.4">
      <c r="A81" s="77"/>
    </row>
    <row r="82" spans="1:1" x14ac:dyDescent="0.4">
      <c r="A82" s="77"/>
    </row>
    <row r="83" spans="1:1" x14ac:dyDescent="0.4">
      <c r="A83" s="77"/>
    </row>
    <row r="84" spans="1:1" x14ac:dyDescent="0.4">
      <c r="A84" s="77"/>
    </row>
    <row r="85" spans="1:1" x14ac:dyDescent="0.4">
      <c r="A85" s="77"/>
    </row>
    <row r="86" spans="1:1" x14ac:dyDescent="0.4">
      <c r="A86" s="77"/>
    </row>
    <row r="87" spans="1:1" x14ac:dyDescent="0.4">
      <c r="A87" s="77"/>
    </row>
    <row r="88" spans="1:1" x14ac:dyDescent="0.4">
      <c r="A88" s="77"/>
    </row>
    <row r="89" spans="1:1" x14ac:dyDescent="0.4">
      <c r="A89" s="77"/>
    </row>
    <row r="90" spans="1:1" x14ac:dyDescent="0.4">
      <c r="A90" s="77"/>
    </row>
    <row r="91" spans="1:1" x14ac:dyDescent="0.4">
      <c r="A91" s="77"/>
    </row>
    <row r="92" spans="1:1" x14ac:dyDescent="0.4">
      <c r="A92" s="77"/>
    </row>
    <row r="93" spans="1:1" x14ac:dyDescent="0.4">
      <c r="A93" s="77"/>
    </row>
    <row r="94" spans="1:1" x14ac:dyDescent="0.4">
      <c r="A94" s="77"/>
    </row>
    <row r="95" spans="1:1" x14ac:dyDescent="0.4">
      <c r="A95" s="77"/>
    </row>
    <row r="96" spans="1:1" x14ac:dyDescent="0.4">
      <c r="A96" s="77"/>
    </row>
    <row r="97" spans="1:10" x14ac:dyDescent="0.4">
      <c r="A97" s="77"/>
    </row>
    <row r="98" spans="1:10" x14ac:dyDescent="0.4">
      <c r="A98" s="77"/>
    </row>
    <row r="99" spans="1:10" x14ac:dyDescent="0.4">
      <c r="A99" s="77"/>
    </row>
    <row r="100" spans="1:10" x14ac:dyDescent="0.4">
      <c r="A100" s="77"/>
    </row>
    <row r="101" spans="1:10" x14ac:dyDescent="0.4">
      <c r="A101" s="77"/>
    </row>
    <row r="102" spans="1:10" x14ac:dyDescent="0.4">
      <c r="A102" s="77"/>
    </row>
    <row r="103" spans="1:10" x14ac:dyDescent="0.4">
      <c r="A103" s="77"/>
    </row>
    <row r="104" spans="1:10" x14ac:dyDescent="0.4">
      <c r="A104" s="77"/>
    </row>
    <row r="105" spans="1:10" x14ac:dyDescent="0.4">
      <c r="A105" s="77"/>
    </row>
    <row r="106" spans="1:10" x14ac:dyDescent="0.4">
      <c r="A106" s="77"/>
    </row>
    <row r="107" spans="1:10" x14ac:dyDescent="0.4">
      <c r="A107" s="77"/>
    </row>
    <row r="108" spans="1:10" x14ac:dyDescent="0.4">
      <c r="A108" s="77"/>
    </row>
    <row r="109" spans="1:10" x14ac:dyDescent="0.4">
      <c r="A109" s="77"/>
    </row>
    <row r="110" spans="1:10" x14ac:dyDescent="0.4">
      <c r="A110" s="77"/>
    </row>
    <row r="111" spans="1:10" ht="18.75" customHeight="1" x14ac:dyDescent="0.4">
      <c r="A111" s="78" t="s">
        <v>28</v>
      </c>
      <c r="B111" s="79"/>
      <c r="C111" s="79"/>
      <c r="D111" s="79"/>
      <c r="E111" s="79"/>
      <c r="F111" s="79"/>
      <c r="G111" s="79"/>
      <c r="H111" s="79"/>
      <c r="I111" s="79"/>
      <c r="J111" s="79"/>
    </row>
    <row r="112" spans="1:10" ht="18.75" customHeight="1" x14ac:dyDescent="0.4">
      <c r="A112" s="78" t="s">
        <v>29</v>
      </c>
      <c r="B112" s="79"/>
      <c r="C112" s="79"/>
      <c r="D112" s="79"/>
      <c r="E112" s="79"/>
      <c r="F112" s="79"/>
      <c r="G112" s="79"/>
      <c r="H112" s="79"/>
      <c r="I112" s="79"/>
      <c r="J112" s="79"/>
    </row>
    <row r="113" spans="1:10" s="80" customFormat="1" ht="18.75" customHeight="1" x14ac:dyDescent="0.4">
      <c r="A113" s="162" t="s">
        <v>33</v>
      </c>
      <c r="B113" s="162"/>
      <c r="C113" s="162"/>
      <c r="D113" s="162"/>
      <c r="E113" s="162"/>
      <c r="F113" s="162"/>
      <c r="G113" s="162"/>
      <c r="H113" s="162"/>
      <c r="I113" s="162"/>
      <c r="J113" s="162"/>
    </row>
    <row r="114" spans="1:10" s="80" customFormat="1" ht="21" customHeight="1" x14ac:dyDescent="0.4">
      <c r="A114" s="161" t="s">
        <v>30</v>
      </c>
      <c r="B114" s="162"/>
      <c r="C114" s="162"/>
      <c r="D114" s="162"/>
      <c r="E114" s="162"/>
      <c r="F114" s="162"/>
      <c r="G114" s="162"/>
      <c r="H114" s="162"/>
      <c r="I114" s="162"/>
      <c r="J114" s="162"/>
    </row>
  </sheetData>
  <mergeCells count="35">
    <mergeCell ref="C6:D6"/>
    <mergeCell ref="B34:C34"/>
    <mergeCell ref="B33:C33"/>
    <mergeCell ref="J9:J11"/>
    <mergeCell ref="B9:D11"/>
    <mergeCell ref="H9:H11"/>
    <mergeCell ref="A9:A11"/>
    <mergeCell ref="A114:J114"/>
    <mergeCell ref="A113:J113"/>
    <mergeCell ref="C38:J38"/>
    <mergeCell ref="A39:B39"/>
    <mergeCell ref="C39:J39"/>
    <mergeCell ref="A40:B41"/>
    <mergeCell ref="D40:J40"/>
    <mergeCell ref="C41:J41"/>
    <mergeCell ref="A42:B42"/>
    <mergeCell ref="C42:J42"/>
    <mergeCell ref="A43:B44"/>
    <mergeCell ref="D43:J43"/>
    <mergeCell ref="C44:J44"/>
    <mergeCell ref="A45:B45"/>
    <mergeCell ref="A50:J50"/>
    <mergeCell ref="A51:J51"/>
    <mergeCell ref="A58:J58"/>
    <mergeCell ref="A59:J59"/>
    <mergeCell ref="A36:B38"/>
    <mergeCell ref="C36:E36"/>
    <mergeCell ref="F36:J36"/>
    <mergeCell ref="E37:J37"/>
    <mergeCell ref="C45:J45"/>
    <mergeCell ref="A46:B47"/>
    <mergeCell ref="C46:J46"/>
    <mergeCell ref="C47:J47"/>
    <mergeCell ref="A49:J49"/>
    <mergeCell ref="A52:K52"/>
  </mergeCells>
  <phoneticPr fontId="20"/>
  <dataValidations count="3">
    <dataValidation type="list" allowBlank="1" showInputMessage="1" showErrorMessage="1" sqref="C7:C8 E8" xr:uid="{D9C9DF93-E158-4FA8-A84B-5ADE9ED573FA}">
      <formula1>"会員・非会員,会員,非会員"</formula1>
    </dataValidation>
    <dataValidation type="list" allowBlank="1" showInputMessage="1" showErrorMessage="1" sqref="C6:D6" xr:uid="{526288DF-D9D7-45D5-BCE5-D230D8C2826A}">
      <formula1>"会員,非会員"</formula1>
    </dataValidation>
    <dataValidation type="list" allowBlank="1" showInputMessage="1" showErrorMessage="1" sqref="F36:J36" xr:uid="{7E43CB02-FC43-4686-A58B-0271DA6DD5DB}">
      <formula1>"勤務先,自宅"</formula1>
    </dataValidation>
  </dataValidations>
  <printOptions horizontalCentered="1" verticalCentered="1"/>
  <pageMargins left="0.27559055118110237" right="0.11811023622047245" top="0.11811023622047245" bottom="0" header="0" footer="0"/>
  <pageSetup paperSize="9" scale="76" fitToHeight="2" orientation="portrait" r:id="rId1"/>
  <headerFooter scaleWithDoc="0" alignWithMargins="0"/>
  <rowBreaks count="1" manualBreakCount="1">
    <brk id="59" max="10" man="1"/>
  </rowBreaks>
  <drawing r:id="rId2"/>
</worksheet>
</file>

<file path=docProps/app.xml><?xml version="1.0" encoding="utf-8"?>
<Properties xmlns="http://schemas.openxmlformats.org/officeDocument/2006/extended-properties" xmlns:vt="http://schemas.openxmlformats.org/officeDocument/2006/docPropsVTypes">
  <TotalTime>13</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使い方</vt:lpstr>
      <vt:lpstr>発行図書申込用紙</vt:lpstr>
      <vt:lpstr>使い方!Print_Area</vt:lpstr>
      <vt:lpstr>発行図書申込用紙!Print_Area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山路</cp:lastModifiedBy>
  <cp:revision>2</cp:revision>
  <cp:lastPrinted>2025-07-18T00:54:59Z</cp:lastPrinted>
  <dcterms:created xsi:type="dcterms:W3CDTF">2022-09-08T02:36:00Z</dcterms:created>
  <dcterms:modified xsi:type="dcterms:W3CDTF">2025-07-18T00:55:10Z</dcterms:modified>
</cp:coreProperties>
</file>